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6" i="1"/>
  <c r="O75"/>
  <c r="N75"/>
  <c r="M75"/>
  <c r="L75"/>
  <c r="K75"/>
  <c r="J75"/>
  <c r="I75"/>
  <c r="H75"/>
  <c r="G75"/>
  <c r="F75"/>
  <c r="E75"/>
  <c r="D75"/>
  <c r="C75"/>
  <c r="O63"/>
  <c r="N63"/>
  <c r="M63"/>
  <c r="M76" s="1"/>
  <c r="L63"/>
  <c r="K63"/>
  <c r="K76" s="1"/>
  <c r="J63"/>
  <c r="I63"/>
  <c r="H63"/>
  <c r="G63"/>
  <c r="F63"/>
  <c r="E63"/>
  <c r="E76" s="1"/>
  <c r="D63"/>
  <c r="C63"/>
  <c r="C76" s="1"/>
  <c r="O25"/>
  <c r="O79" s="1"/>
  <c r="N25"/>
  <c r="N76" s="1"/>
  <c r="M25"/>
  <c r="L25"/>
  <c r="L76" s="1"/>
  <c r="K25"/>
  <c r="J25"/>
  <c r="J79" s="1"/>
  <c r="I25"/>
  <c r="I76" s="1"/>
  <c r="H25"/>
  <c r="H79" s="1"/>
  <c r="G25"/>
  <c r="G79" s="1"/>
  <c r="F25"/>
  <c r="F76" s="1"/>
  <c r="E25"/>
  <c r="D25"/>
  <c r="D76" s="1"/>
  <c r="C25"/>
  <c r="F79"/>
  <c r="O78"/>
  <c r="N78"/>
  <c r="N79" s="1"/>
  <c r="M78"/>
  <c r="L78"/>
  <c r="K78"/>
  <c r="J78"/>
  <c r="I78"/>
  <c r="H78"/>
  <c r="G78"/>
  <c r="F78"/>
  <c r="E78"/>
  <c r="E79" s="1"/>
  <c r="D78"/>
  <c r="C78"/>
  <c r="M79"/>
  <c r="L79"/>
  <c r="K79"/>
  <c r="D79"/>
  <c r="C79"/>
  <c r="H76" l="1"/>
  <c r="G76"/>
  <c r="O76"/>
  <c r="I79"/>
</calcChain>
</file>

<file path=xl/sharedStrings.xml><?xml version="1.0" encoding="utf-8"?>
<sst xmlns="http://schemas.openxmlformats.org/spreadsheetml/2006/main" count="110" uniqueCount="104">
  <si>
    <t>Школа</t>
  </si>
  <si>
    <t>День</t>
  </si>
  <si>
    <t>Отд./корп</t>
  </si>
  <si>
    <t>№ рец.</t>
  </si>
  <si>
    <t>Батон нарезной</t>
  </si>
  <si>
    <t>МБОУСОШ им. Н.Н. Володина с. Большая Елань</t>
  </si>
  <si>
    <t>Масса порции</t>
  </si>
  <si>
    <t>Пищевые вещ-ва (г)</t>
  </si>
  <si>
    <t>Энерг.ценность, ккал</t>
  </si>
  <si>
    <t>Витамины (мг)</t>
  </si>
  <si>
    <t>Минеральные вещ-ва (мг)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</si>
  <si>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</si>
  <si>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</si>
  <si>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</si>
  <si>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</si>
  <si>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</si>
  <si>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</si>
  <si>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</si>
  <si>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</si>
  <si>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</si>
  <si>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</si>
  <si>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</si>
  <si>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ЗАВТРАК</t>
  </si>
  <si>
    <t>П. 91, 2013г</t>
  </si>
  <si>
    <t>Бутерброд с сыром (2-й вариант)</t>
  </si>
  <si>
    <t>сыр "Российский" 16</t>
  </si>
  <si>
    <t>масло сливочное 5</t>
  </si>
  <si>
    <t>хлеб пшеничный 15</t>
  </si>
  <si>
    <t>молоко 100</t>
  </si>
  <si>
    <t>П. 109, 2013г</t>
  </si>
  <si>
    <t>Хлеб ржаной</t>
  </si>
  <si>
    <t>ИТОГО</t>
  </si>
  <si>
    <t>ОБЕД</t>
  </si>
  <si>
    <t>морковь 13</t>
  </si>
  <si>
    <t>масло растительное 10</t>
  </si>
  <si>
    <t>масло сливочное 8,1</t>
  </si>
  <si>
    <t>сахар 15</t>
  </si>
  <si>
    <t>П.111, 2013г</t>
  </si>
  <si>
    <t>ПОЛДНИК</t>
  </si>
  <si>
    <t>сахар 18,75</t>
  </si>
  <si>
    <t>ИТОГО ЗА ДЕНЬ</t>
  </si>
  <si>
    <t>П. 112, 2013г</t>
  </si>
  <si>
    <t xml:space="preserve">Фрукты по сезону </t>
  </si>
  <si>
    <t>П. 574, 2013г</t>
  </si>
  <si>
    <t>Булочка школьная</t>
  </si>
  <si>
    <t>П. 165, 2013г</t>
  </si>
  <si>
    <t>Суп молочный с макаронным изделиями</t>
  </si>
  <si>
    <t>молоко 140</t>
  </si>
  <si>
    <t>вода 60</t>
  </si>
  <si>
    <t>масло сливочное 2</t>
  </si>
  <si>
    <t xml:space="preserve">сахар 1,6 </t>
  </si>
  <si>
    <t>макароны, лапша, вермишель, фигурные изделия 16</t>
  </si>
  <si>
    <t>П.501, 2013г</t>
  </si>
  <si>
    <t>Кофейный напиток с молоком</t>
  </si>
  <si>
    <t>кофейный напиток 5</t>
  </si>
  <si>
    <t>сахар 10</t>
  </si>
  <si>
    <t>вода 120</t>
  </si>
  <si>
    <t>П. 76, 2013г</t>
  </si>
  <si>
    <t>Винегрет овощной</t>
  </si>
  <si>
    <t>картофель 29,4</t>
  </si>
  <si>
    <t>свекла 19</t>
  </si>
  <si>
    <t>огурцы соленые 38</t>
  </si>
  <si>
    <t>лук репчатый 18</t>
  </si>
  <si>
    <t>П. 142, 2013г</t>
  </si>
  <si>
    <t>Щи из свежей капусты с картофелем</t>
  </si>
  <si>
    <t>капуста белокочанная 62,5</t>
  </si>
  <si>
    <t>картофель 40</t>
  </si>
  <si>
    <t>морковь 15,75</t>
  </si>
  <si>
    <t>лук репчатый 12</t>
  </si>
  <si>
    <t>томатное пюре 2,5</t>
  </si>
  <si>
    <t>масло растительное 5</t>
  </si>
  <si>
    <t>бульон или вода 200</t>
  </si>
  <si>
    <t>П. 479, 2013г</t>
  </si>
  <si>
    <t xml:space="preserve">Сметана  </t>
  </si>
  <si>
    <t>сметана 15% жирности</t>
  </si>
  <si>
    <t>П. 343, 2013г</t>
  </si>
  <si>
    <t>Рыба, тушенная в томате с овощами (60/40)</t>
  </si>
  <si>
    <t>минтай 74,57</t>
  </si>
  <si>
    <t>вода или бульон 14,29</t>
  </si>
  <si>
    <t>морковь 18,29</t>
  </si>
  <si>
    <t>петрушка (корень) 2,86</t>
  </si>
  <si>
    <t>лук репчатый 9,71</t>
  </si>
  <si>
    <t>томат-пюре 5,14</t>
  </si>
  <si>
    <t>масло растительное 4,29</t>
  </si>
  <si>
    <t>сахар 1,43</t>
  </si>
  <si>
    <t>П. 429, 2013г</t>
  </si>
  <si>
    <t>Картофельное пюре</t>
  </si>
  <si>
    <t>картофель 203,4</t>
  </si>
  <si>
    <t>молоко 28,8</t>
  </si>
  <si>
    <t>П. 519, 2013г</t>
  </si>
  <si>
    <t>Напиток из шиповника</t>
  </si>
  <si>
    <t>шиповник 20</t>
  </si>
  <si>
    <t>вода 230</t>
  </si>
  <si>
    <t>П. 512, 2013г</t>
  </si>
  <si>
    <t>Компот из плодов или ягод сушеных</t>
  </si>
  <si>
    <t>яблоки 18,75</t>
  </si>
  <si>
    <t>или груши 37,5</t>
  </si>
  <si>
    <t>или курага 25</t>
  </si>
  <si>
    <t>или чернослив  31,25</t>
  </si>
  <si>
    <t>или урюк 31,25</t>
  </si>
  <si>
    <t>или изюм 25</t>
  </si>
  <si>
    <t>вода 252,5</t>
  </si>
  <si>
    <t>П. 579, 2013г</t>
  </si>
  <si>
    <t>Коржик  молочный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</si>
</sst>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b/>
      <i/>
      <sz val="11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2" fontId="3" fillId="0" borderId="1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0" fontId="9" fillId="0" borderId="6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 shrinkToFit="1"/>
    </xf>
    <xf numFmtId="0" fontId="5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right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right" vertical="top" wrapText="1"/>
    </xf>
    <xf numFmtId="1" fontId="5" fillId="0" borderId="1" xfId="0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0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right"/>
    </xf>
    <xf numFmtId="0" fontId="7" fillId="0" borderId="6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10" fillId="0" borderId="0" xfId="0" applyFont="1" applyFill="1"/>
    <xf numFmtId="0" fontId="1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3" fillId="0" borderId="6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8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5">
      <c r="A1" t="s">
        <v>0</v>
      </c>
      <c r="B1" s="3" t="s">
        <v>5</v>
      </c>
      <c r="C1" s="4"/>
      <c r="D1" s="5"/>
      <c r="E1" t="s">
        <v>2</v>
      </c>
      <c r="F1" s="2"/>
      <c r="I1" t="s">
        <v>1</v>
      </c>
      <c r="J1" s="1">
        <v>45670</v>
      </c>
    </row>
    <row r="2" spans="1:15" ht="7.5" customHeight="1"/>
    <row r="3" spans="1:15" ht="14.5" customHeight="1">
      <c r="A3" s="6" t="s">
        <v>3</v>
      </c>
      <c r="B3" s="7"/>
      <c r="C3" s="7" t="s">
        <v>6</v>
      </c>
      <c r="D3" s="8" t="s">
        <v>7</v>
      </c>
      <c r="E3" s="8"/>
      <c r="F3" s="8"/>
      <c r="G3" s="7" t="s">
        <v>8</v>
      </c>
      <c r="H3" s="8" t="s">
        <v>9</v>
      </c>
      <c r="I3" s="8"/>
      <c r="J3" s="8"/>
      <c r="K3" s="8"/>
      <c r="L3" s="8" t="s">
        <v>10</v>
      </c>
      <c r="M3" s="8"/>
      <c r="N3" s="8"/>
      <c r="O3" s="8"/>
    </row>
    <row r="4" spans="1:15">
      <c r="A4" s="9"/>
      <c r="B4" s="10"/>
      <c r="C4" s="10"/>
      <c r="D4" s="7" t="s">
        <v>11</v>
      </c>
      <c r="E4" s="7" t="s">
        <v>12</v>
      </c>
      <c r="F4" s="7" t="s">
        <v>13</v>
      </c>
      <c r="G4" s="10"/>
      <c r="H4" s="7" t="s">
        <v>14</v>
      </c>
      <c r="I4" s="7" t="s">
        <v>15</v>
      </c>
      <c r="J4" s="7" t="s">
        <v>16</v>
      </c>
      <c r="K4" s="7" t="s">
        <v>17</v>
      </c>
      <c r="L4" s="7" t="s">
        <v>18</v>
      </c>
      <c r="M4" s="7" t="s">
        <v>19</v>
      </c>
      <c r="N4" s="7" t="s">
        <v>20</v>
      </c>
      <c r="O4" s="7" t="s">
        <v>21</v>
      </c>
    </row>
    <row r="5" spans="1:1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>
      <c r="A6" s="13">
        <v>1</v>
      </c>
      <c r="B6" s="13">
        <v>2</v>
      </c>
      <c r="C6" s="14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</row>
    <row r="7" spans="1:15" ht="15.5">
      <c r="A7" s="15"/>
      <c r="B7" s="16" t="s">
        <v>22</v>
      </c>
      <c r="C7" s="17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9"/>
    </row>
    <row r="8" spans="1:15" ht="90.5">
      <c r="A8" s="29" t="s">
        <v>45</v>
      </c>
      <c r="B8" s="80" t="s">
        <v>46</v>
      </c>
      <c r="C8" s="30">
        <v>200</v>
      </c>
      <c r="D8" s="31">
        <v>5.7</v>
      </c>
      <c r="E8" s="31">
        <v>5.26</v>
      </c>
      <c r="F8" s="31">
        <v>18.98</v>
      </c>
      <c r="G8" s="31">
        <v>146</v>
      </c>
      <c r="H8" s="31">
        <v>7.5999999999999998E-2</v>
      </c>
      <c r="I8" s="31">
        <v>0.92</v>
      </c>
      <c r="J8" s="31">
        <v>4.2000000000000003E-2</v>
      </c>
      <c r="K8" s="31">
        <v>0.26</v>
      </c>
      <c r="L8" s="31">
        <v>164.4</v>
      </c>
      <c r="M8" s="31">
        <v>136.80000000000001</v>
      </c>
      <c r="N8" s="31">
        <v>21</v>
      </c>
      <c r="O8" s="27">
        <v>0.36</v>
      </c>
    </row>
    <row r="9" spans="1:15" ht="15.5">
      <c r="A9" s="32"/>
      <c r="B9" s="28" t="s">
        <v>47</v>
      </c>
      <c r="C9" s="3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27"/>
    </row>
    <row r="10" spans="1:15" ht="15.5">
      <c r="A10" s="32"/>
      <c r="B10" s="28" t="s">
        <v>48</v>
      </c>
      <c r="C10" s="33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7"/>
    </row>
    <row r="11" spans="1:15" ht="15.5">
      <c r="A11" s="32"/>
      <c r="B11" s="28" t="s">
        <v>49</v>
      </c>
      <c r="C11" s="33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27"/>
    </row>
    <row r="12" spans="1:15" ht="15.5">
      <c r="A12" s="32"/>
      <c r="B12" s="28" t="s">
        <v>50</v>
      </c>
      <c r="C12" s="33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27"/>
    </row>
    <row r="13" spans="1:15" ht="77.5">
      <c r="A13" s="35"/>
      <c r="B13" s="81" t="s">
        <v>51</v>
      </c>
      <c r="C13" s="36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27"/>
    </row>
    <row r="14" spans="1:15" ht="15.5">
      <c r="A14" s="29" t="s">
        <v>23</v>
      </c>
      <c r="B14" s="26" t="s">
        <v>24</v>
      </c>
      <c r="C14" s="30">
        <v>35</v>
      </c>
      <c r="D14" s="31">
        <v>5</v>
      </c>
      <c r="E14" s="31">
        <v>8.1</v>
      </c>
      <c r="F14" s="31">
        <v>7.4</v>
      </c>
      <c r="G14" s="31">
        <v>123</v>
      </c>
      <c r="H14" s="31">
        <v>0.02</v>
      </c>
      <c r="I14" s="31">
        <v>0.1</v>
      </c>
      <c r="J14" s="31">
        <v>0.06</v>
      </c>
      <c r="K14" s="31">
        <v>0.3</v>
      </c>
      <c r="L14" s="31">
        <v>137</v>
      </c>
      <c r="M14" s="31">
        <v>99</v>
      </c>
      <c r="N14" s="31">
        <v>10</v>
      </c>
      <c r="O14" s="27">
        <v>0.3</v>
      </c>
    </row>
    <row r="15" spans="1:15" ht="15.5">
      <c r="A15" s="32"/>
      <c r="B15" s="28" t="s">
        <v>25</v>
      </c>
      <c r="C15" s="33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27"/>
    </row>
    <row r="16" spans="1:15" ht="15.5">
      <c r="A16" s="32"/>
      <c r="B16" s="28" t="s">
        <v>26</v>
      </c>
      <c r="C16" s="33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27"/>
    </row>
    <row r="17" spans="1:15" ht="15.5">
      <c r="A17" s="35"/>
      <c r="B17" s="28" t="s">
        <v>27</v>
      </c>
      <c r="C17" s="36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27"/>
    </row>
    <row r="18" spans="1:15" ht="15.5">
      <c r="A18" s="29" t="s">
        <v>52</v>
      </c>
      <c r="B18" s="26" t="s">
        <v>53</v>
      </c>
      <c r="C18" s="51">
        <v>200</v>
      </c>
      <c r="D18" s="31">
        <v>3.2</v>
      </c>
      <c r="E18" s="31">
        <v>2.7</v>
      </c>
      <c r="F18" s="31">
        <v>15.9</v>
      </c>
      <c r="G18" s="31">
        <v>79</v>
      </c>
      <c r="H18" s="31">
        <v>0.04</v>
      </c>
      <c r="I18" s="31">
        <v>1.3</v>
      </c>
      <c r="J18" s="31">
        <v>0.02</v>
      </c>
      <c r="K18" s="31">
        <v>0</v>
      </c>
      <c r="L18" s="31">
        <v>126</v>
      </c>
      <c r="M18" s="31">
        <v>90</v>
      </c>
      <c r="N18" s="31">
        <v>14</v>
      </c>
      <c r="O18" s="27">
        <v>0.1</v>
      </c>
    </row>
    <row r="19" spans="1:15" ht="15.5">
      <c r="A19" s="32"/>
      <c r="B19" s="28" t="s">
        <v>54</v>
      </c>
      <c r="C19" s="52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27"/>
    </row>
    <row r="20" spans="1:15" ht="15.5">
      <c r="A20" s="32"/>
      <c r="B20" s="28" t="s">
        <v>28</v>
      </c>
      <c r="C20" s="52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27"/>
    </row>
    <row r="21" spans="1:15" ht="15.5">
      <c r="A21" s="32"/>
      <c r="B21" s="28" t="s">
        <v>55</v>
      </c>
      <c r="C21" s="52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/>
    </row>
    <row r="22" spans="1:15" ht="15.5">
      <c r="A22" s="35"/>
      <c r="B22" s="28" t="s">
        <v>56</v>
      </c>
      <c r="C22" s="53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27"/>
    </row>
    <row r="23" spans="1:15" ht="30">
      <c r="A23" s="67" t="s">
        <v>41</v>
      </c>
      <c r="B23" s="68" t="s">
        <v>42</v>
      </c>
      <c r="C23" s="69">
        <v>120</v>
      </c>
      <c r="D23" s="70">
        <v>0.48</v>
      </c>
      <c r="E23" s="70">
        <v>0.48</v>
      </c>
      <c r="F23" s="70">
        <v>11.76</v>
      </c>
      <c r="G23" s="70">
        <v>56.4</v>
      </c>
      <c r="H23" s="70">
        <v>0.04</v>
      </c>
      <c r="I23" s="70">
        <v>12</v>
      </c>
      <c r="J23" s="70">
        <v>0</v>
      </c>
      <c r="K23" s="41">
        <v>0.24</v>
      </c>
      <c r="L23" s="70">
        <v>19.2</v>
      </c>
      <c r="M23" s="70">
        <v>13.2</v>
      </c>
      <c r="N23" s="70">
        <v>10.8</v>
      </c>
      <c r="O23" s="70">
        <v>2.64</v>
      </c>
    </row>
    <row r="24" spans="1:15" ht="15.5">
      <c r="A24" s="38" t="s">
        <v>29</v>
      </c>
      <c r="B24" s="26" t="s">
        <v>30</v>
      </c>
      <c r="C24" s="43">
        <v>45</v>
      </c>
      <c r="D24" s="41">
        <v>2.97</v>
      </c>
      <c r="E24" s="41">
        <v>0.54</v>
      </c>
      <c r="F24" s="41">
        <v>15.03</v>
      </c>
      <c r="G24" s="41">
        <v>78.3</v>
      </c>
      <c r="H24" s="41">
        <v>0.08</v>
      </c>
      <c r="I24" s="41">
        <v>0</v>
      </c>
      <c r="J24" s="41">
        <v>0</v>
      </c>
      <c r="K24" s="41">
        <v>0.63</v>
      </c>
      <c r="L24" s="41">
        <v>15.75</v>
      </c>
      <c r="M24" s="41">
        <v>71.099999999999994</v>
      </c>
      <c r="N24" s="41">
        <v>21.15</v>
      </c>
      <c r="O24" s="41">
        <v>1.76</v>
      </c>
    </row>
    <row r="25" spans="1:15" ht="15.5">
      <c r="A25" s="15"/>
      <c r="B25" s="43" t="s">
        <v>31</v>
      </c>
      <c r="C25" s="63">
        <f>C8+C14+C18+C23+C24</f>
        <v>600</v>
      </c>
      <c r="D25" s="64">
        <f t="shared" ref="D25:O25" si="0">D8+D14+D18+D23+D24</f>
        <v>17.349999999999998</v>
      </c>
      <c r="E25" s="64">
        <f t="shared" si="0"/>
        <v>17.079999999999998</v>
      </c>
      <c r="F25" s="64">
        <f t="shared" si="0"/>
        <v>69.069999999999993</v>
      </c>
      <c r="G25" s="64">
        <f t="shared" si="0"/>
        <v>482.7</v>
      </c>
      <c r="H25" s="64">
        <f t="shared" si="0"/>
        <v>0.25600000000000001</v>
      </c>
      <c r="I25" s="64">
        <f t="shared" si="0"/>
        <v>14.32</v>
      </c>
      <c r="J25" s="64">
        <f t="shared" si="0"/>
        <v>0.12200000000000001</v>
      </c>
      <c r="K25" s="64">
        <f t="shared" si="0"/>
        <v>1.4300000000000002</v>
      </c>
      <c r="L25" s="64">
        <f t="shared" si="0"/>
        <v>462.34999999999997</v>
      </c>
      <c r="M25" s="64">
        <f t="shared" si="0"/>
        <v>410.1</v>
      </c>
      <c r="N25" s="64">
        <f t="shared" si="0"/>
        <v>76.949999999999989</v>
      </c>
      <c r="O25" s="64">
        <f t="shared" si="0"/>
        <v>5.16</v>
      </c>
    </row>
    <row r="26" spans="1:15" ht="15.5">
      <c r="A26" s="15"/>
      <c r="B26" s="16" t="s">
        <v>32</v>
      </c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9"/>
    </row>
    <row r="27" spans="1:15" ht="30">
      <c r="A27" s="20" t="s">
        <v>57</v>
      </c>
      <c r="B27" s="21" t="s">
        <v>58</v>
      </c>
      <c r="C27" s="71">
        <v>100</v>
      </c>
      <c r="D27" s="22">
        <v>1.3</v>
      </c>
      <c r="E27" s="22">
        <v>10.8</v>
      </c>
      <c r="F27" s="22">
        <v>6.8</v>
      </c>
      <c r="G27" s="22">
        <v>130</v>
      </c>
      <c r="H27" s="22">
        <v>0.04</v>
      </c>
      <c r="I27" s="22">
        <v>8.4</v>
      </c>
      <c r="J27" s="22">
        <v>0</v>
      </c>
      <c r="K27" s="22">
        <v>4.5999999999999996</v>
      </c>
      <c r="L27" s="22">
        <v>23</v>
      </c>
      <c r="M27" s="22">
        <v>40</v>
      </c>
      <c r="N27" s="22">
        <v>18</v>
      </c>
      <c r="O27" s="22">
        <v>0.8</v>
      </c>
    </row>
    <row r="28" spans="1:15" ht="31">
      <c r="A28" s="23"/>
      <c r="B28" s="24" t="s">
        <v>59</v>
      </c>
      <c r="C28" s="7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5.5">
      <c r="A29" s="23"/>
      <c r="B29" s="24" t="s">
        <v>60</v>
      </c>
      <c r="C29" s="7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</row>
    <row r="30" spans="1:15" ht="15.5">
      <c r="A30" s="23"/>
      <c r="B30" s="24" t="s">
        <v>33</v>
      </c>
      <c r="C30" s="7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1:15" ht="31">
      <c r="A31" s="23"/>
      <c r="B31" s="24" t="s">
        <v>61</v>
      </c>
      <c r="C31" s="7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2" spans="1:15" ht="46.5">
      <c r="A32" s="23"/>
      <c r="B32" s="24" t="s">
        <v>62</v>
      </c>
      <c r="C32" s="7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1:15" ht="46.5">
      <c r="A33" s="50"/>
      <c r="B33" s="24" t="s">
        <v>34</v>
      </c>
      <c r="C33" s="7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1:15" ht="75">
      <c r="A34" s="47" t="s">
        <v>63</v>
      </c>
      <c r="B34" s="48" t="s">
        <v>64</v>
      </c>
      <c r="C34" s="82">
        <v>250</v>
      </c>
      <c r="D34" s="44">
        <v>1.75</v>
      </c>
      <c r="E34" s="44">
        <v>4.9800000000000004</v>
      </c>
      <c r="F34" s="44">
        <v>7.78</v>
      </c>
      <c r="G34" s="44">
        <v>83</v>
      </c>
      <c r="H34" s="44">
        <v>0.06</v>
      </c>
      <c r="I34" s="44">
        <v>18.48</v>
      </c>
      <c r="J34" s="44">
        <v>0</v>
      </c>
      <c r="K34" s="44">
        <v>2.375</v>
      </c>
      <c r="L34" s="44">
        <v>34</v>
      </c>
      <c r="M34" s="44">
        <v>47.5</v>
      </c>
      <c r="N34" s="44">
        <v>22.25</v>
      </c>
      <c r="O34" s="44">
        <v>0.8</v>
      </c>
    </row>
    <row r="35" spans="1:15" ht="15.5">
      <c r="A35" s="49"/>
      <c r="B35" s="25" t="s">
        <v>65</v>
      </c>
      <c r="C35" s="83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</row>
    <row r="36" spans="1:15" ht="15.5">
      <c r="A36" s="49"/>
      <c r="B36" s="25" t="s">
        <v>66</v>
      </c>
      <c r="C36" s="83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</row>
    <row r="37" spans="1:15" ht="15.5">
      <c r="A37" s="49"/>
      <c r="B37" s="25" t="s">
        <v>67</v>
      </c>
      <c r="C37" s="83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</row>
    <row r="38" spans="1:15" ht="15.5">
      <c r="A38" s="49"/>
      <c r="B38" s="25" t="s">
        <v>68</v>
      </c>
      <c r="C38" s="83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</row>
    <row r="39" spans="1:15" ht="15.5">
      <c r="A39" s="49"/>
      <c r="B39" s="25" t="s">
        <v>69</v>
      </c>
      <c r="C39" s="83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</row>
    <row r="40" spans="1:15" ht="15.5">
      <c r="A40" s="49"/>
      <c r="B40" s="25" t="s">
        <v>70</v>
      </c>
      <c r="C40" s="83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</row>
    <row r="41" spans="1:15" ht="15.5">
      <c r="A41" s="49"/>
      <c r="B41" s="73" t="s">
        <v>71</v>
      </c>
      <c r="C41" s="83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</row>
    <row r="42" spans="1:15" ht="15.5">
      <c r="A42" s="29" t="s">
        <v>72</v>
      </c>
      <c r="B42" s="26" t="s">
        <v>73</v>
      </c>
      <c r="C42" s="51">
        <v>10</v>
      </c>
      <c r="D42" s="31">
        <v>0.26</v>
      </c>
      <c r="E42" s="31">
        <v>1.5</v>
      </c>
      <c r="F42" s="31">
        <v>0.36</v>
      </c>
      <c r="G42" s="31">
        <v>16.2</v>
      </c>
      <c r="H42" s="31">
        <v>3.0000000000000001E-3</v>
      </c>
      <c r="I42" s="31">
        <v>0.04</v>
      </c>
      <c r="J42" s="31">
        <v>0.01</v>
      </c>
      <c r="K42" s="31">
        <v>0.03</v>
      </c>
      <c r="L42" s="31">
        <v>8.8000000000000007</v>
      </c>
      <c r="M42" s="31">
        <v>6.1</v>
      </c>
      <c r="N42" s="31">
        <v>0.9</v>
      </c>
      <c r="O42" s="31">
        <v>0.02</v>
      </c>
    </row>
    <row r="43" spans="1:15" ht="15.5">
      <c r="A43" s="35"/>
      <c r="B43" s="28" t="s">
        <v>74</v>
      </c>
      <c r="C43" s="53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</row>
    <row r="44" spans="1:15" ht="75">
      <c r="A44" s="29" t="s">
        <v>75</v>
      </c>
      <c r="B44" s="84" t="s">
        <v>76</v>
      </c>
      <c r="C44" s="51">
        <v>100</v>
      </c>
      <c r="D44" s="31">
        <v>9.5</v>
      </c>
      <c r="E44" s="31">
        <v>5.14</v>
      </c>
      <c r="F44" s="31">
        <v>4.5</v>
      </c>
      <c r="G44" s="31">
        <v>102.14</v>
      </c>
      <c r="H44" s="31">
        <v>0.06</v>
      </c>
      <c r="I44" s="31">
        <v>3.36</v>
      </c>
      <c r="J44" s="31">
        <v>7.0000000000000001E-3</v>
      </c>
      <c r="K44" s="31">
        <v>3</v>
      </c>
      <c r="L44" s="31">
        <v>25</v>
      </c>
      <c r="M44" s="31">
        <v>145</v>
      </c>
      <c r="N44" s="31">
        <v>27.86</v>
      </c>
      <c r="O44" s="31">
        <v>0.56999999999999995</v>
      </c>
    </row>
    <row r="45" spans="1:15" ht="15.5">
      <c r="A45" s="32"/>
      <c r="B45" s="28" t="s">
        <v>77</v>
      </c>
      <c r="C45" s="52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</row>
    <row r="46" spans="1:15" ht="15.5">
      <c r="A46" s="32"/>
      <c r="B46" s="28" t="s">
        <v>78</v>
      </c>
      <c r="C46" s="52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</row>
    <row r="47" spans="1:15" ht="15" customHeight="1">
      <c r="A47" s="32"/>
      <c r="B47" s="28" t="s">
        <v>79</v>
      </c>
      <c r="C47" s="52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</row>
    <row r="48" spans="1:15" ht="15.5">
      <c r="A48" s="32"/>
      <c r="B48" s="28" t="s">
        <v>80</v>
      </c>
      <c r="C48" s="52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</row>
    <row r="49" spans="1:15" ht="15.5">
      <c r="A49" s="32"/>
      <c r="B49" s="28" t="s">
        <v>81</v>
      </c>
      <c r="C49" s="52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</row>
    <row r="50" spans="1:15" ht="15.5">
      <c r="A50" s="32"/>
      <c r="B50" s="28" t="s">
        <v>82</v>
      </c>
      <c r="C50" s="52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</row>
    <row r="51" spans="1:15" ht="15.5">
      <c r="A51" s="32"/>
      <c r="B51" s="28" t="s">
        <v>83</v>
      </c>
      <c r="C51" s="52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</row>
    <row r="52" spans="1:15" ht="15.5">
      <c r="A52" s="35"/>
      <c r="B52" s="28" t="s">
        <v>84</v>
      </c>
      <c r="C52" s="53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</row>
    <row r="53" spans="1:15" ht="15" customHeight="1">
      <c r="A53" s="20" t="s">
        <v>85</v>
      </c>
      <c r="B53" s="85" t="s">
        <v>86</v>
      </c>
      <c r="C53" s="74">
        <v>180</v>
      </c>
      <c r="D53" s="44">
        <v>3.78</v>
      </c>
      <c r="E53" s="44">
        <v>7.92</v>
      </c>
      <c r="F53" s="44">
        <v>19.62</v>
      </c>
      <c r="G53" s="44">
        <v>165.6</v>
      </c>
      <c r="H53" s="44">
        <v>0.16200000000000001</v>
      </c>
      <c r="I53" s="44">
        <v>6.12</v>
      </c>
      <c r="J53" s="44">
        <v>4.4999999999999998E-2</v>
      </c>
      <c r="K53" s="44">
        <v>0.18</v>
      </c>
      <c r="L53" s="44">
        <v>46.8</v>
      </c>
      <c r="M53" s="44">
        <v>102.6</v>
      </c>
      <c r="N53" s="44">
        <v>34.200000000000003</v>
      </c>
      <c r="O53" s="44">
        <v>1.26</v>
      </c>
    </row>
    <row r="54" spans="1:15" ht="15.5">
      <c r="A54" s="23"/>
      <c r="B54" s="25" t="s">
        <v>87</v>
      </c>
      <c r="C54" s="86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</row>
    <row r="55" spans="1:15" ht="15.5">
      <c r="A55" s="23"/>
      <c r="B55" s="25" t="s">
        <v>88</v>
      </c>
      <c r="C55" s="86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</row>
    <row r="56" spans="1:15" ht="15.5">
      <c r="A56" s="50"/>
      <c r="B56" s="25" t="s">
        <v>35</v>
      </c>
      <c r="C56" s="87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</row>
    <row r="57" spans="1:15" ht="15">
      <c r="A57" s="20" t="s">
        <v>89</v>
      </c>
      <c r="B57" s="88" t="s">
        <v>90</v>
      </c>
      <c r="C57" s="82">
        <v>200</v>
      </c>
      <c r="D57" s="75">
        <v>0.7</v>
      </c>
      <c r="E57" s="75">
        <v>0.3</v>
      </c>
      <c r="F57" s="75">
        <v>22.8</v>
      </c>
      <c r="G57" s="75">
        <v>97</v>
      </c>
      <c r="H57" s="44">
        <v>0.01</v>
      </c>
      <c r="I57" s="44">
        <v>70</v>
      </c>
      <c r="J57" s="44">
        <v>0</v>
      </c>
      <c r="K57" s="44">
        <v>0</v>
      </c>
      <c r="L57" s="75">
        <v>12</v>
      </c>
      <c r="M57" s="75">
        <v>3</v>
      </c>
      <c r="N57" s="75">
        <v>3</v>
      </c>
      <c r="O57" s="44">
        <v>1.5</v>
      </c>
    </row>
    <row r="58" spans="1:15" ht="15.5">
      <c r="A58" s="23"/>
      <c r="B58" s="89" t="s">
        <v>91</v>
      </c>
      <c r="C58" s="83"/>
      <c r="D58" s="76"/>
      <c r="E58" s="76"/>
      <c r="F58" s="76"/>
      <c r="G58" s="76"/>
      <c r="H58" s="45"/>
      <c r="I58" s="45"/>
      <c r="J58" s="45"/>
      <c r="K58" s="45"/>
      <c r="L58" s="76"/>
      <c r="M58" s="76"/>
      <c r="N58" s="76"/>
      <c r="O58" s="45"/>
    </row>
    <row r="59" spans="1:15" ht="15.5">
      <c r="A59" s="23"/>
      <c r="B59" s="89" t="s">
        <v>92</v>
      </c>
      <c r="C59" s="83"/>
      <c r="D59" s="76"/>
      <c r="E59" s="76"/>
      <c r="F59" s="76"/>
      <c r="G59" s="76"/>
      <c r="H59" s="45"/>
      <c r="I59" s="45"/>
      <c r="J59" s="45"/>
      <c r="K59" s="45"/>
      <c r="L59" s="76"/>
      <c r="M59" s="76"/>
      <c r="N59" s="76"/>
      <c r="O59" s="45"/>
    </row>
    <row r="60" spans="1:15" ht="15.5">
      <c r="A60" s="23"/>
      <c r="B60" s="89" t="s">
        <v>36</v>
      </c>
      <c r="C60" s="83"/>
      <c r="D60" s="76"/>
      <c r="E60" s="76"/>
      <c r="F60" s="76"/>
      <c r="G60" s="76"/>
      <c r="H60" s="45"/>
      <c r="I60" s="45"/>
      <c r="J60" s="45"/>
      <c r="K60" s="45"/>
      <c r="L60" s="76"/>
      <c r="M60" s="76"/>
      <c r="N60" s="76"/>
      <c r="O60" s="45"/>
    </row>
    <row r="61" spans="1:15" ht="15.5">
      <c r="A61" s="38" t="s">
        <v>29</v>
      </c>
      <c r="B61" s="26" t="s">
        <v>30</v>
      </c>
      <c r="C61" s="43">
        <v>45</v>
      </c>
      <c r="D61" s="41">
        <v>2.97</v>
      </c>
      <c r="E61" s="41">
        <v>0.54</v>
      </c>
      <c r="F61" s="41">
        <v>15.03</v>
      </c>
      <c r="G61" s="41">
        <v>78.3</v>
      </c>
      <c r="H61" s="41">
        <v>0.08</v>
      </c>
      <c r="I61" s="41">
        <v>0</v>
      </c>
      <c r="J61" s="41">
        <v>0</v>
      </c>
      <c r="K61" s="41">
        <v>0.63</v>
      </c>
      <c r="L61" s="41">
        <v>15.75</v>
      </c>
      <c r="M61" s="41">
        <v>71.099999999999994</v>
      </c>
      <c r="N61" s="41">
        <v>21.15</v>
      </c>
      <c r="O61" s="41">
        <v>1.76</v>
      </c>
    </row>
    <row r="62" spans="1:15" ht="15.5">
      <c r="A62" s="38" t="s">
        <v>37</v>
      </c>
      <c r="B62" s="26" t="s">
        <v>4</v>
      </c>
      <c r="C62" s="43">
        <v>30</v>
      </c>
      <c r="D62" s="41">
        <v>2.25</v>
      </c>
      <c r="E62" s="41">
        <v>0.87</v>
      </c>
      <c r="F62" s="41">
        <v>15.42</v>
      </c>
      <c r="G62" s="41">
        <v>78.599999999999994</v>
      </c>
      <c r="H62" s="41">
        <v>0.03</v>
      </c>
      <c r="I62" s="41">
        <v>0</v>
      </c>
      <c r="J62" s="41">
        <v>0</v>
      </c>
      <c r="K62" s="41">
        <v>0.51</v>
      </c>
      <c r="L62" s="41">
        <v>5.7</v>
      </c>
      <c r="M62" s="41">
        <v>19.5</v>
      </c>
      <c r="N62" s="41">
        <v>3.9</v>
      </c>
      <c r="O62" s="41">
        <v>0.36</v>
      </c>
    </row>
    <row r="63" spans="1:15" ht="15.5">
      <c r="A63" s="54"/>
      <c r="B63" s="43" t="s">
        <v>31</v>
      </c>
      <c r="C63" s="40">
        <f>C27+C34+C42+C44+C53+C57+C61+C62</f>
        <v>915</v>
      </c>
      <c r="D63" s="40">
        <f t="shared" ref="D63:O63" si="1">D27+D34+D42+D44+D53+D57+D61+D62</f>
        <v>22.509999999999998</v>
      </c>
      <c r="E63" s="40">
        <f t="shared" si="1"/>
        <v>32.050000000000004</v>
      </c>
      <c r="F63" s="40">
        <f t="shared" si="1"/>
        <v>92.31</v>
      </c>
      <c r="G63" s="40">
        <f t="shared" si="1"/>
        <v>750.83999999999992</v>
      </c>
      <c r="H63" s="40">
        <f t="shared" si="1"/>
        <v>0.44500000000000006</v>
      </c>
      <c r="I63" s="40">
        <f t="shared" si="1"/>
        <v>106.4</v>
      </c>
      <c r="J63" s="40">
        <f t="shared" si="1"/>
        <v>6.2E-2</v>
      </c>
      <c r="K63" s="40">
        <f t="shared" si="1"/>
        <v>11.324999999999999</v>
      </c>
      <c r="L63" s="40">
        <f t="shared" si="1"/>
        <v>171.04999999999998</v>
      </c>
      <c r="M63" s="40">
        <f t="shared" si="1"/>
        <v>434.79999999999995</v>
      </c>
      <c r="N63" s="40">
        <f t="shared" si="1"/>
        <v>131.26</v>
      </c>
      <c r="O63" s="40">
        <f t="shared" si="1"/>
        <v>7.07</v>
      </c>
    </row>
    <row r="64" spans="1:15" ht="15.5">
      <c r="A64" s="15"/>
      <c r="B64" s="16" t="s">
        <v>38</v>
      </c>
      <c r="C64" s="55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7"/>
    </row>
    <row r="65" spans="1:15" ht="60">
      <c r="A65" s="29" t="s">
        <v>93</v>
      </c>
      <c r="B65" s="39" t="s">
        <v>94</v>
      </c>
      <c r="C65" s="51">
        <v>250</v>
      </c>
      <c r="D65" s="31">
        <v>0.38</v>
      </c>
      <c r="E65" s="31">
        <v>0</v>
      </c>
      <c r="F65" s="58">
        <v>25.13</v>
      </c>
      <c r="G65" s="58">
        <v>101.25</v>
      </c>
      <c r="H65" s="31">
        <v>0</v>
      </c>
      <c r="I65" s="31">
        <v>1</v>
      </c>
      <c r="J65" s="31">
        <v>0</v>
      </c>
      <c r="K65" s="31">
        <v>0</v>
      </c>
      <c r="L65" s="31">
        <v>12.5</v>
      </c>
      <c r="M65" s="31">
        <v>7.5</v>
      </c>
      <c r="N65" s="31">
        <v>3.75</v>
      </c>
      <c r="O65" s="31">
        <v>0.75</v>
      </c>
    </row>
    <row r="66" spans="1:15" ht="15.5">
      <c r="A66" s="32"/>
      <c r="B66" s="28" t="s">
        <v>95</v>
      </c>
      <c r="C66" s="52"/>
      <c r="D66" s="34"/>
      <c r="E66" s="34"/>
      <c r="F66" s="59"/>
      <c r="G66" s="59"/>
      <c r="H66" s="34"/>
      <c r="I66" s="34"/>
      <c r="J66" s="34"/>
      <c r="K66" s="34"/>
      <c r="L66" s="34"/>
      <c r="M66" s="34"/>
      <c r="N66" s="34"/>
      <c r="O66" s="34"/>
    </row>
    <row r="67" spans="1:15" ht="15.5">
      <c r="A67" s="32"/>
      <c r="B67" s="28" t="s">
        <v>96</v>
      </c>
      <c r="C67" s="52"/>
      <c r="D67" s="34"/>
      <c r="E67" s="34"/>
      <c r="F67" s="59"/>
      <c r="G67" s="59"/>
      <c r="H67" s="34"/>
      <c r="I67" s="34"/>
      <c r="J67" s="34"/>
      <c r="K67" s="34"/>
      <c r="L67" s="34"/>
      <c r="M67" s="34"/>
      <c r="N67" s="34"/>
      <c r="O67" s="34"/>
    </row>
    <row r="68" spans="1:15" ht="15.5">
      <c r="A68" s="32"/>
      <c r="B68" s="28" t="s">
        <v>97</v>
      </c>
      <c r="C68" s="52"/>
      <c r="D68" s="34"/>
      <c r="E68" s="34"/>
      <c r="F68" s="59"/>
      <c r="G68" s="59"/>
      <c r="H68" s="34"/>
      <c r="I68" s="34"/>
      <c r="J68" s="34"/>
      <c r="K68" s="34"/>
      <c r="L68" s="34"/>
      <c r="M68" s="34"/>
      <c r="N68" s="34"/>
      <c r="O68" s="34"/>
    </row>
    <row r="69" spans="1:15" ht="15.5">
      <c r="A69" s="32"/>
      <c r="B69" s="28" t="s">
        <v>98</v>
      </c>
      <c r="C69" s="52"/>
      <c r="D69" s="34"/>
      <c r="E69" s="34"/>
      <c r="F69" s="59"/>
      <c r="G69" s="59"/>
      <c r="H69" s="34"/>
      <c r="I69" s="34"/>
      <c r="J69" s="34"/>
      <c r="K69" s="34"/>
      <c r="L69" s="34"/>
      <c r="M69" s="34"/>
      <c r="N69" s="34"/>
      <c r="O69" s="34"/>
    </row>
    <row r="70" spans="1:15" ht="15.5">
      <c r="A70" s="32"/>
      <c r="B70" s="28" t="s">
        <v>99</v>
      </c>
      <c r="C70" s="52"/>
      <c r="D70" s="34"/>
      <c r="E70" s="34"/>
      <c r="F70" s="59"/>
      <c r="G70" s="59"/>
      <c r="H70" s="34"/>
      <c r="I70" s="34"/>
      <c r="J70" s="34"/>
      <c r="K70" s="34"/>
      <c r="L70" s="34"/>
      <c r="M70" s="34"/>
      <c r="N70" s="34"/>
      <c r="O70" s="34"/>
    </row>
    <row r="71" spans="1:15" ht="15.5">
      <c r="A71" s="32"/>
      <c r="B71" s="28" t="s">
        <v>100</v>
      </c>
      <c r="C71" s="52"/>
      <c r="D71" s="34"/>
      <c r="E71" s="34"/>
      <c r="F71" s="59"/>
      <c r="G71" s="59"/>
      <c r="H71" s="34"/>
      <c r="I71" s="34"/>
      <c r="J71" s="34"/>
      <c r="K71" s="34"/>
      <c r="L71" s="34"/>
      <c r="M71" s="34"/>
      <c r="N71" s="34"/>
      <c r="O71" s="34"/>
    </row>
    <row r="72" spans="1:15" ht="15" customHeight="1">
      <c r="A72" s="32"/>
      <c r="B72" s="28" t="s">
        <v>39</v>
      </c>
      <c r="C72" s="52"/>
      <c r="D72" s="34"/>
      <c r="E72" s="34"/>
      <c r="F72" s="59"/>
      <c r="G72" s="59"/>
      <c r="H72" s="34"/>
      <c r="I72" s="34"/>
      <c r="J72" s="34"/>
      <c r="K72" s="34"/>
      <c r="L72" s="34"/>
      <c r="M72" s="34"/>
      <c r="N72" s="34"/>
      <c r="O72" s="34"/>
    </row>
    <row r="73" spans="1:15" ht="15.5">
      <c r="A73" s="32"/>
      <c r="B73" s="90" t="s">
        <v>101</v>
      </c>
      <c r="C73" s="52"/>
      <c r="D73" s="34"/>
      <c r="E73" s="34"/>
      <c r="F73" s="59"/>
      <c r="G73" s="59"/>
      <c r="H73" s="34"/>
      <c r="I73" s="34"/>
      <c r="J73" s="34"/>
      <c r="K73" s="34"/>
      <c r="L73" s="34"/>
      <c r="M73" s="34"/>
      <c r="N73" s="34"/>
      <c r="O73" s="34"/>
    </row>
    <row r="74" spans="1:15" ht="15.5">
      <c r="A74" s="65" t="s">
        <v>102</v>
      </c>
      <c r="B74" s="77" t="s">
        <v>103</v>
      </c>
      <c r="C74" s="66">
        <v>100</v>
      </c>
      <c r="D74" s="60">
        <v>6.83</v>
      </c>
      <c r="E74" s="60">
        <v>12.16</v>
      </c>
      <c r="F74" s="60">
        <v>65.510000000000005</v>
      </c>
      <c r="G74" s="60">
        <v>398.33</v>
      </c>
      <c r="H74" s="60">
        <v>0.06</v>
      </c>
      <c r="I74" s="60">
        <v>0</v>
      </c>
      <c r="J74" s="60">
        <v>0.08</v>
      </c>
      <c r="K74" s="60">
        <v>0.75</v>
      </c>
      <c r="L74" s="60">
        <v>18.75</v>
      </c>
      <c r="M74" s="60">
        <v>46.25</v>
      </c>
      <c r="N74" s="60">
        <v>7.5</v>
      </c>
      <c r="O74" s="60">
        <v>0.62</v>
      </c>
    </row>
    <row r="75" spans="1:15" ht="15.5">
      <c r="A75" s="15"/>
      <c r="B75" s="43" t="s">
        <v>31</v>
      </c>
      <c r="C75" s="61">
        <f>C65+C74</f>
        <v>350</v>
      </c>
      <c r="D75" s="62">
        <f t="shared" ref="D75:O75" si="2">D65+D74</f>
        <v>7.21</v>
      </c>
      <c r="E75" s="62">
        <f t="shared" si="2"/>
        <v>12.16</v>
      </c>
      <c r="F75" s="62">
        <f t="shared" si="2"/>
        <v>90.64</v>
      </c>
      <c r="G75" s="62">
        <f t="shared" si="2"/>
        <v>499.58</v>
      </c>
      <c r="H75" s="62">
        <f t="shared" si="2"/>
        <v>0.06</v>
      </c>
      <c r="I75" s="62">
        <f t="shared" si="2"/>
        <v>1</v>
      </c>
      <c r="J75" s="62">
        <f t="shared" si="2"/>
        <v>0.08</v>
      </c>
      <c r="K75" s="62">
        <f t="shared" si="2"/>
        <v>0.75</v>
      </c>
      <c r="L75" s="62">
        <f t="shared" si="2"/>
        <v>31.25</v>
      </c>
      <c r="M75" s="62">
        <f t="shared" si="2"/>
        <v>53.75</v>
      </c>
      <c r="N75" s="62">
        <f t="shared" si="2"/>
        <v>11.25</v>
      </c>
      <c r="O75" s="62">
        <f t="shared" si="2"/>
        <v>1.37</v>
      </c>
    </row>
    <row r="76" spans="1:15" ht="15.5">
      <c r="A76" s="15"/>
      <c r="B76" s="43" t="s">
        <v>40</v>
      </c>
      <c r="C76" s="63">
        <f t="shared" ref="C76:O76" si="3">C25+C63+C75</f>
        <v>1865</v>
      </c>
      <c r="D76" s="64">
        <f t="shared" si="3"/>
        <v>47.07</v>
      </c>
      <c r="E76" s="64">
        <f t="shared" si="3"/>
        <v>61.290000000000006</v>
      </c>
      <c r="F76" s="64">
        <f t="shared" si="3"/>
        <v>252.01999999999998</v>
      </c>
      <c r="G76" s="64">
        <f t="shared" si="3"/>
        <v>1733.12</v>
      </c>
      <c r="H76" s="64">
        <f t="shared" si="3"/>
        <v>0.76100000000000012</v>
      </c>
      <c r="I76" s="64">
        <f t="shared" si="3"/>
        <v>121.72</v>
      </c>
      <c r="J76" s="64">
        <f t="shared" si="3"/>
        <v>0.26400000000000001</v>
      </c>
      <c r="K76" s="64">
        <f t="shared" si="3"/>
        <v>13.504999999999999</v>
      </c>
      <c r="L76" s="64">
        <f t="shared" si="3"/>
        <v>664.65</v>
      </c>
      <c r="M76" s="64">
        <f t="shared" si="3"/>
        <v>898.65</v>
      </c>
      <c r="N76" s="64">
        <f t="shared" si="3"/>
        <v>219.45999999999998</v>
      </c>
      <c r="O76" s="64">
        <f t="shared" si="3"/>
        <v>13.600000000000001</v>
      </c>
    </row>
    <row r="77" spans="1:15" ht="15.5">
      <c r="A77" s="65" t="s">
        <v>43</v>
      </c>
      <c r="B77" s="77" t="s">
        <v>44</v>
      </c>
      <c r="C77" s="66">
        <v>100</v>
      </c>
      <c r="D77" s="60">
        <v>8</v>
      </c>
      <c r="E77" s="60">
        <v>3.33</v>
      </c>
      <c r="F77" s="60">
        <v>55.83</v>
      </c>
      <c r="G77" s="60">
        <v>285</v>
      </c>
      <c r="H77" s="60">
        <v>0.1</v>
      </c>
      <c r="I77" s="60">
        <v>0</v>
      </c>
      <c r="J77" s="60">
        <v>0.02</v>
      </c>
      <c r="K77" s="60">
        <v>1.5</v>
      </c>
      <c r="L77" s="60">
        <v>15</v>
      </c>
      <c r="M77" s="60">
        <v>60</v>
      </c>
      <c r="N77" s="60">
        <v>11.67</v>
      </c>
      <c r="O77" s="60">
        <v>0.83</v>
      </c>
    </row>
    <row r="78" spans="1:15" ht="15.5">
      <c r="A78" s="15"/>
      <c r="B78" s="43" t="s">
        <v>31</v>
      </c>
      <c r="C78" s="61">
        <f>C72+C77</f>
        <v>100</v>
      </c>
      <c r="D78" s="62">
        <f t="shared" ref="D78:O78" si="4">D72+D77</f>
        <v>8</v>
      </c>
      <c r="E78" s="62">
        <f t="shared" si="4"/>
        <v>3.33</v>
      </c>
      <c r="F78" s="62">
        <f t="shared" si="4"/>
        <v>55.83</v>
      </c>
      <c r="G78" s="62">
        <f t="shared" si="4"/>
        <v>285</v>
      </c>
      <c r="H78" s="62">
        <f t="shared" si="4"/>
        <v>0.1</v>
      </c>
      <c r="I78" s="62">
        <f t="shared" si="4"/>
        <v>0</v>
      </c>
      <c r="J78" s="62">
        <f t="shared" si="4"/>
        <v>0.02</v>
      </c>
      <c r="K78" s="62">
        <f t="shared" si="4"/>
        <v>1.5</v>
      </c>
      <c r="L78" s="62">
        <f t="shared" si="4"/>
        <v>15</v>
      </c>
      <c r="M78" s="62">
        <f t="shared" si="4"/>
        <v>60</v>
      </c>
      <c r="N78" s="62">
        <f t="shared" si="4"/>
        <v>11.67</v>
      </c>
      <c r="O78" s="62">
        <f t="shared" si="4"/>
        <v>0.83</v>
      </c>
    </row>
    <row r="79" spans="1:15" ht="15.5">
      <c r="A79" s="15"/>
      <c r="B79" s="43" t="s">
        <v>40</v>
      </c>
      <c r="C79" s="63">
        <f t="shared" ref="C79:O79" si="5">C25+C69+C78</f>
        <v>700</v>
      </c>
      <c r="D79" s="64">
        <f t="shared" si="5"/>
        <v>25.349999999999998</v>
      </c>
      <c r="E79" s="64">
        <f t="shared" si="5"/>
        <v>20.409999999999997</v>
      </c>
      <c r="F79" s="64">
        <f t="shared" si="5"/>
        <v>124.89999999999999</v>
      </c>
      <c r="G79" s="64">
        <f t="shared" si="5"/>
        <v>767.7</v>
      </c>
      <c r="H79" s="64">
        <f t="shared" si="5"/>
        <v>0.35599999999999998</v>
      </c>
      <c r="I79" s="64">
        <f t="shared" si="5"/>
        <v>14.32</v>
      </c>
      <c r="J79" s="64">
        <f t="shared" si="5"/>
        <v>0.14200000000000002</v>
      </c>
      <c r="K79" s="64">
        <f t="shared" si="5"/>
        <v>2.93</v>
      </c>
      <c r="L79" s="64">
        <f t="shared" si="5"/>
        <v>477.34999999999997</v>
      </c>
      <c r="M79" s="64">
        <f t="shared" si="5"/>
        <v>470.1</v>
      </c>
      <c r="N79" s="64">
        <f t="shared" si="5"/>
        <v>88.61999999999999</v>
      </c>
      <c r="O79" s="64">
        <f t="shared" si="5"/>
        <v>5.99</v>
      </c>
    </row>
    <row r="80" spans="1:15" ht="15.5">
      <c r="A80" s="15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</row>
    <row r="81" spans="1:15" ht="15.5">
      <c r="A81" s="78"/>
      <c r="B81" s="78"/>
      <c r="C81" s="79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</row>
  </sheetData>
  <mergeCells count="161">
    <mergeCell ref="O65:O73"/>
    <mergeCell ref="N57:N60"/>
    <mergeCell ref="O57:O60"/>
    <mergeCell ref="A65:A73"/>
    <mergeCell ref="C65:C73"/>
    <mergeCell ref="D65:D73"/>
    <mergeCell ref="E65:E73"/>
    <mergeCell ref="F65:F73"/>
    <mergeCell ref="G65:G73"/>
    <mergeCell ref="H65:H73"/>
    <mergeCell ref="I65:I73"/>
    <mergeCell ref="H57:H60"/>
    <mergeCell ref="I57:I60"/>
    <mergeCell ref="J57:J60"/>
    <mergeCell ref="K57:K60"/>
    <mergeCell ref="L57:L60"/>
    <mergeCell ref="M57:M60"/>
    <mergeCell ref="K53:K56"/>
    <mergeCell ref="L53:L56"/>
    <mergeCell ref="M53:M56"/>
    <mergeCell ref="N53:N56"/>
    <mergeCell ref="O53:O56"/>
    <mergeCell ref="A57:A60"/>
    <mergeCell ref="C57:C60"/>
    <mergeCell ref="D57:D60"/>
    <mergeCell ref="E57:E60"/>
    <mergeCell ref="F57:F60"/>
    <mergeCell ref="O44:O52"/>
    <mergeCell ref="A53:A56"/>
    <mergeCell ref="C53:C56"/>
    <mergeCell ref="D53:D56"/>
    <mergeCell ref="E53:E56"/>
    <mergeCell ref="F53:F56"/>
    <mergeCell ref="G53:G56"/>
    <mergeCell ref="H53:H56"/>
    <mergeCell ref="I53:I56"/>
    <mergeCell ref="J53:J56"/>
    <mergeCell ref="I44:I52"/>
    <mergeCell ref="J44:J52"/>
    <mergeCell ref="K44:K52"/>
    <mergeCell ref="L44:L52"/>
    <mergeCell ref="M44:M52"/>
    <mergeCell ref="N44:N52"/>
    <mergeCell ref="M42:M43"/>
    <mergeCell ref="N42:N43"/>
    <mergeCell ref="O42:O43"/>
    <mergeCell ref="A44:A52"/>
    <mergeCell ref="C44:C52"/>
    <mergeCell ref="D44:D52"/>
    <mergeCell ref="E44:E52"/>
    <mergeCell ref="F44:F52"/>
    <mergeCell ref="G44:G52"/>
    <mergeCell ref="H44:H52"/>
    <mergeCell ref="N34:N41"/>
    <mergeCell ref="O34:O41"/>
    <mergeCell ref="A42:A43"/>
    <mergeCell ref="C42:C43"/>
    <mergeCell ref="D42:D43"/>
    <mergeCell ref="E42:E43"/>
    <mergeCell ref="F42:F43"/>
    <mergeCell ref="G42:G43"/>
    <mergeCell ref="H42:H43"/>
    <mergeCell ref="I42:I43"/>
    <mergeCell ref="N27:N33"/>
    <mergeCell ref="O27:O33"/>
    <mergeCell ref="A34:A41"/>
    <mergeCell ref="C34:C41"/>
    <mergeCell ref="D34:D41"/>
    <mergeCell ref="E34:E41"/>
    <mergeCell ref="F34:F41"/>
    <mergeCell ref="G34:G41"/>
    <mergeCell ref="H34:H41"/>
    <mergeCell ref="I34:I41"/>
    <mergeCell ref="C26:O26"/>
    <mergeCell ref="A27:A33"/>
    <mergeCell ref="C27:C33"/>
    <mergeCell ref="D27:D33"/>
    <mergeCell ref="E27:E33"/>
    <mergeCell ref="F27:F33"/>
    <mergeCell ref="G27:G33"/>
    <mergeCell ref="H27:H33"/>
    <mergeCell ref="I27:I33"/>
    <mergeCell ref="J27:J33"/>
    <mergeCell ref="J18:J22"/>
    <mergeCell ref="K18:K22"/>
    <mergeCell ref="L18:L22"/>
    <mergeCell ref="M18:M22"/>
    <mergeCell ref="N18:N22"/>
    <mergeCell ref="O18:O22"/>
    <mergeCell ref="N14:N17"/>
    <mergeCell ref="O14:O17"/>
    <mergeCell ref="A18:A22"/>
    <mergeCell ref="C18:C22"/>
    <mergeCell ref="D18:D22"/>
    <mergeCell ref="E18:E22"/>
    <mergeCell ref="F18:F22"/>
    <mergeCell ref="G18:G22"/>
    <mergeCell ref="H18:H22"/>
    <mergeCell ref="I18:I22"/>
    <mergeCell ref="H14:H17"/>
    <mergeCell ref="I14:I17"/>
    <mergeCell ref="J14:J17"/>
    <mergeCell ref="K14:K17"/>
    <mergeCell ref="L14:L17"/>
    <mergeCell ref="M14:M17"/>
    <mergeCell ref="A14:A17"/>
    <mergeCell ref="C14:C17"/>
    <mergeCell ref="D14:D17"/>
    <mergeCell ref="E14:E17"/>
    <mergeCell ref="F14:F17"/>
    <mergeCell ref="G14:G17"/>
    <mergeCell ref="J65:J73"/>
    <mergeCell ref="K65:K73"/>
    <mergeCell ref="L65:L73"/>
    <mergeCell ref="M65:M73"/>
    <mergeCell ref="J34:J41"/>
    <mergeCell ref="K34:K41"/>
    <mergeCell ref="J42:J43"/>
    <mergeCell ref="K42:K43"/>
    <mergeCell ref="K27:K33"/>
    <mergeCell ref="L27:L33"/>
    <mergeCell ref="L34:L41"/>
    <mergeCell ref="O8:O13"/>
    <mergeCell ref="A8:A13"/>
    <mergeCell ref="C8:C13"/>
    <mergeCell ref="D8:D13"/>
    <mergeCell ref="E8:E13"/>
    <mergeCell ref="F8:F13"/>
    <mergeCell ref="G8:G13"/>
    <mergeCell ref="H8:H13"/>
    <mergeCell ref="I8:I13"/>
    <mergeCell ref="J8:J13"/>
    <mergeCell ref="N65:N73"/>
    <mergeCell ref="C64:O64"/>
    <mergeCell ref="G57:G60"/>
    <mergeCell ref="M34:M41"/>
    <mergeCell ref="L42:L43"/>
    <mergeCell ref="M27:M33"/>
    <mergeCell ref="K8:K13"/>
    <mergeCell ref="L8:L13"/>
    <mergeCell ref="M8:M13"/>
    <mergeCell ref="N8:N13"/>
    <mergeCell ref="N4:N5"/>
    <mergeCell ref="O4:O5"/>
    <mergeCell ref="C7:O7"/>
    <mergeCell ref="L3:O3"/>
    <mergeCell ref="D4:D5"/>
    <mergeCell ref="E4:E5"/>
    <mergeCell ref="F4:F5"/>
    <mergeCell ref="H4:H5"/>
    <mergeCell ref="I4:I5"/>
    <mergeCell ref="J4:J5"/>
    <mergeCell ref="K4:K5"/>
    <mergeCell ref="L4:L5"/>
    <mergeCell ref="M4:M5"/>
    <mergeCell ref="A3:A5"/>
    <mergeCell ref="B3:B5"/>
    <mergeCell ref="C3:C5"/>
    <mergeCell ref="D3:F3"/>
    <mergeCell ref="G3:G5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2025-01-29T06:03:31Z</dcterms:modified>
</cp:coreProperties>
</file>