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9" i="1"/>
  <c r="J79"/>
  <c r="F79"/>
  <c r="O78"/>
  <c r="N78"/>
  <c r="M78"/>
  <c r="L78"/>
  <c r="K78"/>
  <c r="J78"/>
  <c r="I78"/>
  <c r="H78"/>
  <c r="G78"/>
  <c r="F78"/>
  <c r="E78"/>
  <c r="D78"/>
  <c r="C78"/>
  <c r="O66"/>
  <c r="N66"/>
  <c r="M66"/>
  <c r="L66"/>
  <c r="K66"/>
  <c r="J66"/>
  <c r="I66"/>
  <c r="H66"/>
  <c r="G66"/>
  <c r="F66"/>
  <c r="E66"/>
  <c r="D66"/>
  <c r="C66"/>
  <c r="O26"/>
  <c r="O79" s="1"/>
  <c r="N26"/>
  <c r="M26"/>
  <c r="M79" s="1"/>
  <c r="L26"/>
  <c r="L79" s="1"/>
  <c r="K26"/>
  <c r="K79" s="1"/>
  <c r="J26"/>
  <c r="I26"/>
  <c r="I79" s="1"/>
  <c r="H26"/>
  <c r="H79" s="1"/>
  <c r="G26"/>
  <c r="G79" s="1"/>
  <c r="F26"/>
  <c r="E26"/>
  <c r="E79" s="1"/>
  <c r="D26"/>
  <c r="D79" s="1"/>
  <c r="C26"/>
  <c r="C79" s="1"/>
</calcChain>
</file>

<file path=xl/sharedStrings.xml><?xml version="1.0" encoding="utf-8"?>
<sst xmlns="http://schemas.openxmlformats.org/spreadsheetml/2006/main" count="110" uniqueCount="105">
  <si>
    <t>Школа</t>
  </si>
  <si>
    <t>День</t>
  </si>
  <si>
    <t>Отд./корп</t>
  </si>
  <si>
    <t>№ рец.</t>
  </si>
  <si>
    <t>Каша "Дружба"</t>
  </si>
  <si>
    <t>Хлеб ржаной</t>
  </si>
  <si>
    <t>МБОУСОШ им. Н.Н. Володина с. Большая Елань</t>
  </si>
  <si>
    <t>Прием пищи,наименование блюда</t>
  </si>
  <si>
    <t>Масса порции</t>
  </si>
  <si>
    <t>Пищевые вещ-ва (г)</t>
  </si>
  <si>
    <t>Энерг.ценность, ккал</t>
  </si>
  <si>
    <t>Витамины (мг)</t>
  </si>
  <si>
    <t>Минеральные вещ-ва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</si>
  <si>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</si>
  <si>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</si>
  <si>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</si>
  <si>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</si>
  <si>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</si>
  <si>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</si>
  <si>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</si>
  <si>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</si>
  <si>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</si>
  <si>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</si>
  <si>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</si>
  <si>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</si>
  <si>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сахар 5</t>
  </si>
  <si>
    <t>масло сливочное 5</t>
  </si>
  <si>
    <t>Чай  с лимоном</t>
  </si>
  <si>
    <t>чай-заварка 50</t>
  </si>
  <si>
    <t>вода 150</t>
  </si>
  <si>
    <t>сахар 15</t>
  </si>
  <si>
    <t>лимон 8</t>
  </si>
  <si>
    <t>Бутерброд с джемом или повидлом (2-й вариант)</t>
  </si>
  <si>
    <t>хлеб пшеничный 15</t>
  </si>
  <si>
    <t>джем или повидло 20</t>
  </si>
  <si>
    <t>ИТОГО</t>
  </si>
  <si>
    <t>ОБЕД</t>
  </si>
  <si>
    <t>морковь 15,75</t>
  </si>
  <si>
    <t>лук репчатый 12</t>
  </si>
  <si>
    <t>масло растительное 5</t>
  </si>
  <si>
    <t xml:space="preserve">Сметана  </t>
  </si>
  <si>
    <t>сметана 15% жирности</t>
  </si>
  <si>
    <t>Компот из плодов или ягод сушеных</t>
  </si>
  <si>
    <t>яблоки 18,75</t>
  </si>
  <si>
    <t>или груши 37,5</t>
  </si>
  <si>
    <t>или курага 25</t>
  </si>
  <si>
    <t>или чернослив  31,25</t>
  </si>
  <si>
    <t>или урюк 31,25</t>
  </si>
  <si>
    <t>или изюм 25</t>
  </si>
  <si>
    <t>сахар 18,75</t>
  </si>
  <si>
    <t>вода 252,5</t>
  </si>
  <si>
    <t>Батон нарезной</t>
  </si>
  <si>
    <t>ПОЛДНИК</t>
  </si>
  <si>
    <t>ИТОГО ЗА ДЕНЬ</t>
  </si>
  <si>
    <t>П. 109, 2013г</t>
  </si>
  <si>
    <t>П.111, 2013г</t>
  </si>
  <si>
    <t>П. 260, 2013г</t>
  </si>
  <si>
    <t>крупа рисовая 15</t>
  </si>
  <si>
    <t>крупа пшенная 11</t>
  </si>
  <si>
    <t>молоко 102</t>
  </si>
  <si>
    <t>вода 70</t>
  </si>
  <si>
    <t>масло сливочное 10</t>
  </si>
  <si>
    <t>П.496, 2013г</t>
  </si>
  <si>
    <t>Какао с молоком  (1-й вариант)</t>
  </si>
  <si>
    <t>какао-порошок 3</t>
  </si>
  <si>
    <t>сахар 20</t>
  </si>
  <si>
    <t>вода 110</t>
  </si>
  <si>
    <t>молоко 100</t>
  </si>
  <si>
    <t>П. 96, 2013г</t>
  </si>
  <si>
    <t>П. 112, 2013г</t>
  </si>
  <si>
    <t xml:space="preserve">Фрукты по сезону </t>
  </si>
  <si>
    <t>П. 4, 2013г</t>
  </si>
  <si>
    <t xml:space="preserve">Салат из белокочанной капусты с морковью </t>
  </si>
  <si>
    <t>капуста белокочанная 106</t>
  </si>
  <si>
    <t>морковь 13</t>
  </si>
  <si>
    <t>масло растительное 10</t>
  </si>
  <si>
    <t>лимонная кислота 0,1</t>
  </si>
  <si>
    <t>вода для разведения лимонной кислоты 5</t>
  </si>
  <si>
    <t>П. 142, 2013г</t>
  </si>
  <si>
    <t>Щи из свежей капусты с картофелем</t>
  </si>
  <si>
    <t>капуста белокочанная 62,5</t>
  </si>
  <si>
    <t>картофель 40</t>
  </si>
  <si>
    <t>томатное пюре 2,5</t>
  </si>
  <si>
    <t>бульон или вода 200</t>
  </si>
  <si>
    <t>П. 479, 2013г</t>
  </si>
  <si>
    <t>П. 405, 2013г</t>
  </si>
  <si>
    <t>Курица в соусе с томатом</t>
  </si>
  <si>
    <t>курица 1 категории  потрашеная 110</t>
  </si>
  <si>
    <t>масло сливочное 7,5</t>
  </si>
  <si>
    <t>лук репчатый 7,75</t>
  </si>
  <si>
    <t>томат-пюре 7,75</t>
  </si>
  <si>
    <t>мука пшеничная 1,58</t>
  </si>
  <si>
    <t>сметана 4,17</t>
  </si>
  <si>
    <t>морковь 7,75</t>
  </si>
  <si>
    <t>вода 38,33</t>
  </si>
  <si>
    <t>П. 237, 2013г</t>
  </si>
  <si>
    <t xml:space="preserve">Каша гречневая рассыпчатая </t>
  </si>
  <si>
    <t>крупа гречневая 82,8</t>
  </si>
  <si>
    <t>вода 122,4</t>
  </si>
  <si>
    <t>масло сливочное 8,1</t>
  </si>
  <si>
    <t>соль йодированная 1,98</t>
  </si>
  <si>
    <t>П.494, 2013г</t>
  </si>
  <si>
    <t>П. 512, 2013г</t>
  </si>
  <si>
    <t>П. 542, 2013г</t>
  </si>
  <si>
    <t>Пирожки печеные из сдобного теста с повидлом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</si>
</sst>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0">
    <font>
      <sz val="11"/>
      <color theme="1"/>
      <name val="Calibri"/>
      <family val="2"/>
      <scheme val="minor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2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 shrinkToFit="1"/>
    </xf>
    <xf numFmtId="0" fontId="2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2" fontId="3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2" fontId="3" fillId="0" borderId="7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2" fontId="3" fillId="0" borderId="4" xfId="0" applyNumberFormat="1" applyFont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3" fillId="0" borderId="6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3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" xfId="0" applyFont="1" applyFill="1" applyBorder="1"/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right" vertical="top" wrapText="1"/>
    </xf>
    <xf numFmtId="1" fontId="2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right" vertical="center"/>
    </xf>
    <xf numFmtId="1" fontId="4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right" vertical="center"/>
    </xf>
    <xf numFmtId="1" fontId="4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79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5">
      <c r="A1" t="s">
        <v>0</v>
      </c>
      <c r="B1" s="3" t="s">
        <v>6</v>
      </c>
      <c r="C1" s="4"/>
      <c r="D1" s="5"/>
      <c r="E1" t="s">
        <v>2</v>
      </c>
      <c r="F1" s="2"/>
      <c r="I1" t="s">
        <v>1</v>
      </c>
      <c r="J1" s="1">
        <v>45673</v>
      </c>
    </row>
    <row r="2" spans="1:15" ht="7.5" customHeight="1"/>
    <row r="3" spans="1:15" ht="14.5" customHeight="1">
      <c r="A3" s="62" t="s">
        <v>3</v>
      </c>
      <c r="B3" s="63" t="s">
        <v>7</v>
      </c>
      <c r="C3" s="63" t="s">
        <v>8</v>
      </c>
      <c r="D3" s="64" t="s">
        <v>9</v>
      </c>
      <c r="E3" s="64"/>
      <c r="F3" s="64"/>
      <c r="G3" s="63" t="s">
        <v>10</v>
      </c>
      <c r="H3" s="64" t="s">
        <v>11</v>
      </c>
      <c r="I3" s="64"/>
      <c r="J3" s="64"/>
      <c r="K3" s="64"/>
      <c r="L3" s="64" t="s">
        <v>12</v>
      </c>
      <c r="M3" s="64"/>
      <c r="N3" s="64"/>
      <c r="O3" s="64"/>
    </row>
    <row r="4" spans="1:15">
      <c r="A4" s="65"/>
      <c r="B4" s="66"/>
      <c r="C4" s="66"/>
      <c r="D4" s="63" t="s">
        <v>13</v>
      </c>
      <c r="E4" s="63" t="s">
        <v>14</v>
      </c>
      <c r="F4" s="63" t="s">
        <v>15</v>
      </c>
      <c r="G4" s="66"/>
      <c r="H4" s="63" t="s">
        <v>16</v>
      </c>
      <c r="I4" s="63" t="s">
        <v>17</v>
      </c>
      <c r="J4" s="63" t="s">
        <v>18</v>
      </c>
      <c r="K4" s="63" t="s">
        <v>19</v>
      </c>
      <c r="L4" s="63" t="s">
        <v>20</v>
      </c>
      <c r="M4" s="63" t="s">
        <v>21</v>
      </c>
      <c r="N4" s="63" t="s">
        <v>22</v>
      </c>
      <c r="O4" s="63" t="s">
        <v>23</v>
      </c>
    </row>
    <row r="5" spans="1:15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5" ht="15.5">
      <c r="A6" s="69">
        <v>1</v>
      </c>
      <c r="B6" s="70">
        <v>2</v>
      </c>
      <c r="C6" s="69">
        <v>3</v>
      </c>
      <c r="D6" s="69">
        <v>4</v>
      </c>
      <c r="E6" s="69">
        <v>5</v>
      </c>
      <c r="F6" s="69">
        <v>6</v>
      </c>
      <c r="G6" s="69">
        <v>7</v>
      </c>
      <c r="H6" s="69">
        <v>8</v>
      </c>
      <c r="I6" s="69">
        <v>9</v>
      </c>
      <c r="J6" s="69">
        <v>10</v>
      </c>
      <c r="K6" s="69">
        <v>11</v>
      </c>
      <c r="L6" s="69">
        <v>12</v>
      </c>
      <c r="M6" s="69">
        <v>13</v>
      </c>
      <c r="N6" s="69">
        <v>14</v>
      </c>
      <c r="O6" s="69">
        <v>15</v>
      </c>
    </row>
    <row r="7" spans="1:15" ht="15.5">
      <c r="A7" s="46"/>
      <c r="B7" s="6" t="s">
        <v>24</v>
      </c>
      <c r="C7" s="71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3"/>
    </row>
    <row r="8" spans="1:15" ht="30">
      <c r="A8" s="47" t="s">
        <v>56</v>
      </c>
      <c r="B8" s="24" t="s">
        <v>4</v>
      </c>
      <c r="C8" s="74">
        <v>200</v>
      </c>
      <c r="D8" s="75">
        <v>5.26</v>
      </c>
      <c r="E8" s="75">
        <v>11.66</v>
      </c>
      <c r="F8" s="75">
        <v>25.06</v>
      </c>
      <c r="G8" s="75">
        <v>226.2</v>
      </c>
      <c r="H8" s="75">
        <v>0.08</v>
      </c>
      <c r="I8" s="75">
        <v>1.32</v>
      </c>
      <c r="J8" s="75">
        <v>0.08</v>
      </c>
      <c r="K8" s="75">
        <v>0.2</v>
      </c>
      <c r="L8" s="75">
        <v>126.6</v>
      </c>
      <c r="M8" s="75">
        <v>140.4</v>
      </c>
      <c r="N8" s="75">
        <v>30.6</v>
      </c>
      <c r="O8" s="75">
        <v>0.56000000000000005</v>
      </c>
    </row>
    <row r="9" spans="1:15" ht="31">
      <c r="A9" s="48"/>
      <c r="B9" s="26" t="s">
        <v>57</v>
      </c>
      <c r="C9" s="74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</row>
    <row r="10" spans="1:15" ht="46.5">
      <c r="A10" s="48"/>
      <c r="B10" s="26" t="s">
        <v>58</v>
      </c>
      <c r="C10" s="74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</row>
    <row r="11" spans="1:15" ht="15.5">
      <c r="A11" s="48"/>
      <c r="B11" s="26" t="s">
        <v>59</v>
      </c>
      <c r="C11" s="74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</row>
    <row r="12" spans="1:15" ht="15.5">
      <c r="A12" s="48"/>
      <c r="B12" s="31" t="s">
        <v>60</v>
      </c>
      <c r="C12" s="74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</row>
    <row r="13" spans="1:15" ht="15.5">
      <c r="A13" s="48"/>
      <c r="B13" s="76" t="s">
        <v>25</v>
      </c>
      <c r="C13" s="74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spans="1:15" ht="46.5">
      <c r="A14" s="48"/>
      <c r="B14" s="55" t="s">
        <v>61</v>
      </c>
      <c r="C14" s="74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spans="1:15" ht="15.5">
      <c r="A15" s="50" t="s">
        <v>62</v>
      </c>
      <c r="B15" s="7" t="s">
        <v>63</v>
      </c>
      <c r="C15" s="8">
        <v>200</v>
      </c>
      <c r="D15" s="9">
        <v>3.6</v>
      </c>
      <c r="E15" s="9">
        <v>3.3</v>
      </c>
      <c r="F15" s="9">
        <v>25</v>
      </c>
      <c r="G15" s="9">
        <v>144</v>
      </c>
      <c r="H15" s="9">
        <v>0.04</v>
      </c>
      <c r="I15" s="9">
        <v>1.3</v>
      </c>
      <c r="J15" s="9">
        <v>0.02</v>
      </c>
      <c r="K15" s="9">
        <v>0</v>
      </c>
      <c r="L15" s="9">
        <v>124</v>
      </c>
      <c r="M15" s="9">
        <v>110</v>
      </c>
      <c r="N15" s="9">
        <v>27</v>
      </c>
      <c r="O15" s="9">
        <v>0.8</v>
      </c>
    </row>
    <row r="16" spans="1:15" ht="15.5">
      <c r="A16" s="51"/>
      <c r="B16" s="10" t="s">
        <v>64</v>
      </c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15.5">
      <c r="A17" s="51"/>
      <c r="B17" s="10" t="s">
        <v>65</v>
      </c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ht="15.5">
      <c r="A18" s="51"/>
      <c r="B18" s="10" t="s">
        <v>66</v>
      </c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15.5">
      <c r="A19" s="52"/>
      <c r="B19" s="10" t="s">
        <v>67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5" ht="90">
      <c r="A20" s="50" t="s">
        <v>68</v>
      </c>
      <c r="B20" s="18" t="s">
        <v>32</v>
      </c>
      <c r="C20" s="8">
        <v>40</v>
      </c>
      <c r="D20" s="9">
        <v>1.2</v>
      </c>
      <c r="E20" s="9">
        <v>4.2</v>
      </c>
      <c r="F20" s="9">
        <v>20.399999999999999</v>
      </c>
      <c r="G20" s="9">
        <v>124</v>
      </c>
      <c r="H20" s="9">
        <v>0.02</v>
      </c>
      <c r="I20" s="9">
        <v>0.1</v>
      </c>
      <c r="J20" s="9">
        <v>0.03</v>
      </c>
      <c r="K20" s="9">
        <v>0.2</v>
      </c>
      <c r="L20" s="9">
        <v>6</v>
      </c>
      <c r="M20" s="9">
        <v>12</v>
      </c>
      <c r="N20" s="9">
        <v>3</v>
      </c>
      <c r="O20" s="9">
        <v>0.4</v>
      </c>
    </row>
    <row r="21" spans="1:15" ht="46.5">
      <c r="A21" s="51"/>
      <c r="B21" s="19" t="s">
        <v>26</v>
      </c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ht="15.5">
      <c r="A22" s="51"/>
      <c r="B22" s="10" t="s">
        <v>33</v>
      </c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ht="15.5">
      <c r="A23" s="52"/>
      <c r="B23" s="10" t="s">
        <v>34</v>
      </c>
      <c r="C23" s="13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</row>
    <row r="24" spans="1:15" ht="30">
      <c r="A24" s="77" t="s">
        <v>69</v>
      </c>
      <c r="B24" s="78" t="s">
        <v>70</v>
      </c>
      <c r="C24" s="79">
        <v>120</v>
      </c>
      <c r="D24" s="80">
        <v>0.48</v>
      </c>
      <c r="E24" s="80">
        <v>0.48</v>
      </c>
      <c r="F24" s="80">
        <v>11.76</v>
      </c>
      <c r="G24" s="80">
        <v>56.4</v>
      </c>
      <c r="H24" s="80">
        <v>0.04</v>
      </c>
      <c r="I24" s="80">
        <v>12</v>
      </c>
      <c r="J24" s="80">
        <v>0</v>
      </c>
      <c r="K24" s="22">
        <v>0.24</v>
      </c>
      <c r="L24" s="80">
        <v>19.2</v>
      </c>
      <c r="M24" s="80">
        <v>13.2</v>
      </c>
      <c r="N24" s="80">
        <v>10.8</v>
      </c>
      <c r="O24" s="80">
        <v>2.64</v>
      </c>
    </row>
    <row r="25" spans="1:15" ht="15.5">
      <c r="A25" s="54" t="s">
        <v>54</v>
      </c>
      <c r="B25" s="7" t="s">
        <v>5</v>
      </c>
      <c r="C25" s="23">
        <v>45</v>
      </c>
      <c r="D25" s="22">
        <v>2.97</v>
      </c>
      <c r="E25" s="22">
        <v>0.54</v>
      </c>
      <c r="F25" s="22">
        <v>15.03</v>
      </c>
      <c r="G25" s="22">
        <v>78.3</v>
      </c>
      <c r="H25" s="22">
        <v>0.08</v>
      </c>
      <c r="I25" s="22">
        <v>0</v>
      </c>
      <c r="J25" s="22">
        <v>0</v>
      </c>
      <c r="K25" s="22">
        <v>0.63</v>
      </c>
      <c r="L25" s="22">
        <v>15.75</v>
      </c>
      <c r="M25" s="22">
        <v>71.099999999999994</v>
      </c>
      <c r="N25" s="22">
        <v>21.15</v>
      </c>
      <c r="O25" s="22">
        <v>1.76</v>
      </c>
    </row>
    <row r="26" spans="1:15" ht="15.5">
      <c r="A26" s="46"/>
      <c r="B26" s="23" t="s">
        <v>35</v>
      </c>
      <c r="C26" s="60">
        <f>C8+C15+C20+C24+C25</f>
        <v>605</v>
      </c>
      <c r="D26" s="21">
        <f t="shared" ref="D26:O26" si="0">D8+D15+D20+D24+D25</f>
        <v>13.51</v>
      </c>
      <c r="E26" s="21">
        <f t="shared" si="0"/>
        <v>20.18</v>
      </c>
      <c r="F26" s="21">
        <f t="shared" si="0"/>
        <v>97.250000000000014</v>
      </c>
      <c r="G26" s="21">
        <f t="shared" si="0"/>
        <v>628.9</v>
      </c>
      <c r="H26" s="21">
        <f t="shared" si="0"/>
        <v>0.26</v>
      </c>
      <c r="I26" s="21">
        <f t="shared" si="0"/>
        <v>14.72</v>
      </c>
      <c r="J26" s="21">
        <f t="shared" si="0"/>
        <v>0.13</v>
      </c>
      <c r="K26" s="21">
        <f t="shared" si="0"/>
        <v>1.27</v>
      </c>
      <c r="L26" s="21">
        <f t="shared" si="0"/>
        <v>291.55</v>
      </c>
      <c r="M26" s="21">
        <f t="shared" si="0"/>
        <v>346.69999999999993</v>
      </c>
      <c r="N26" s="21">
        <f t="shared" si="0"/>
        <v>92.550000000000011</v>
      </c>
      <c r="O26" s="21">
        <f t="shared" si="0"/>
        <v>6.16</v>
      </c>
    </row>
    <row r="27" spans="1:15" ht="15.5">
      <c r="A27" s="46"/>
      <c r="B27" s="6" t="s">
        <v>36</v>
      </c>
      <c r="C27" s="71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3"/>
    </row>
    <row r="28" spans="1:15" ht="75">
      <c r="A28" s="81" t="s">
        <v>71</v>
      </c>
      <c r="B28" s="82" t="s">
        <v>72</v>
      </c>
      <c r="C28" s="83">
        <v>100</v>
      </c>
      <c r="D28" s="25">
        <v>1.6</v>
      </c>
      <c r="E28" s="25">
        <v>10.1</v>
      </c>
      <c r="F28" s="25">
        <v>9.6</v>
      </c>
      <c r="G28" s="25">
        <v>136</v>
      </c>
      <c r="H28" s="25">
        <v>0.04</v>
      </c>
      <c r="I28" s="25">
        <v>27.8</v>
      </c>
      <c r="J28" s="25">
        <v>0</v>
      </c>
      <c r="K28" s="25">
        <v>4.5</v>
      </c>
      <c r="L28" s="25">
        <v>44</v>
      </c>
      <c r="M28" s="25">
        <v>32</v>
      </c>
      <c r="N28" s="25">
        <v>17</v>
      </c>
      <c r="O28" s="25">
        <v>0.6</v>
      </c>
    </row>
    <row r="29" spans="1:15" ht="15.5">
      <c r="A29" s="84"/>
      <c r="B29" s="85" t="s">
        <v>73</v>
      </c>
      <c r="C29" s="8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</row>
    <row r="30" spans="1:15" ht="15.5">
      <c r="A30" s="84"/>
      <c r="B30" s="85" t="s">
        <v>74</v>
      </c>
      <c r="C30" s="8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pans="1:15" ht="15.5">
      <c r="A31" s="84"/>
      <c r="B31" s="85" t="s">
        <v>75</v>
      </c>
      <c r="C31" s="8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</row>
    <row r="32" spans="1:15" ht="15.5">
      <c r="A32" s="84"/>
      <c r="B32" s="85" t="s">
        <v>25</v>
      </c>
      <c r="C32" s="8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</row>
    <row r="33" spans="1:15" ht="15.5">
      <c r="A33" s="84"/>
      <c r="B33" s="85" t="s">
        <v>76</v>
      </c>
      <c r="C33" s="8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</row>
    <row r="34" spans="1:15" ht="62">
      <c r="A34" s="87"/>
      <c r="B34" s="88" t="s">
        <v>77</v>
      </c>
      <c r="C34" s="89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</row>
    <row r="35" spans="1:15" ht="75">
      <c r="A35" s="56" t="s">
        <v>78</v>
      </c>
      <c r="B35" s="28" t="s">
        <v>79</v>
      </c>
      <c r="C35" s="29">
        <v>250</v>
      </c>
      <c r="D35" s="25">
        <v>1.75</v>
      </c>
      <c r="E35" s="25">
        <v>4.9800000000000004</v>
      </c>
      <c r="F35" s="25">
        <v>7.78</v>
      </c>
      <c r="G35" s="25">
        <v>83</v>
      </c>
      <c r="H35" s="25">
        <v>0.06</v>
      </c>
      <c r="I35" s="25">
        <v>18.48</v>
      </c>
      <c r="J35" s="25">
        <v>0</v>
      </c>
      <c r="K35" s="25">
        <v>2.375</v>
      </c>
      <c r="L35" s="25">
        <v>34</v>
      </c>
      <c r="M35" s="25">
        <v>47.5</v>
      </c>
      <c r="N35" s="25">
        <v>22.25</v>
      </c>
      <c r="O35" s="25">
        <v>0.8</v>
      </c>
    </row>
    <row r="36" spans="1:15" ht="15.5">
      <c r="A36" s="57"/>
      <c r="B36" s="31" t="s">
        <v>80</v>
      </c>
      <c r="C36" s="30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1:15" ht="15.5">
      <c r="A37" s="57"/>
      <c r="B37" s="31" t="s">
        <v>81</v>
      </c>
      <c r="C37" s="30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</row>
    <row r="38" spans="1:15" ht="15.5">
      <c r="A38" s="57"/>
      <c r="B38" s="31" t="s">
        <v>37</v>
      </c>
      <c r="C38" s="30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</row>
    <row r="39" spans="1:15" ht="15.5">
      <c r="A39" s="57"/>
      <c r="B39" s="31" t="s">
        <v>38</v>
      </c>
      <c r="C39" s="3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</row>
    <row r="40" spans="1:15" ht="15.5">
      <c r="A40" s="57"/>
      <c r="B40" s="31" t="s">
        <v>82</v>
      </c>
      <c r="C40" s="3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</row>
    <row r="41" spans="1:15" ht="15.5">
      <c r="A41" s="57"/>
      <c r="B41" s="31" t="s">
        <v>39</v>
      </c>
      <c r="C41" s="30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</row>
    <row r="42" spans="1:15" ht="15.5">
      <c r="A42" s="57"/>
      <c r="B42" s="90" t="s">
        <v>83</v>
      </c>
      <c r="C42" s="30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</row>
    <row r="43" spans="1:15" ht="15.5">
      <c r="A43" s="50" t="s">
        <v>84</v>
      </c>
      <c r="B43" s="7" t="s">
        <v>40</v>
      </c>
      <c r="C43" s="15">
        <v>10</v>
      </c>
      <c r="D43" s="9">
        <v>0.26</v>
      </c>
      <c r="E43" s="9">
        <v>1.5</v>
      </c>
      <c r="F43" s="9">
        <v>0.36</v>
      </c>
      <c r="G43" s="9">
        <v>16.2</v>
      </c>
      <c r="H43" s="9">
        <v>3.0000000000000001E-3</v>
      </c>
      <c r="I43" s="9">
        <v>0.04</v>
      </c>
      <c r="J43" s="9">
        <v>0.01</v>
      </c>
      <c r="K43" s="9">
        <v>0.03</v>
      </c>
      <c r="L43" s="9">
        <v>8.8000000000000007</v>
      </c>
      <c r="M43" s="9">
        <v>6.1</v>
      </c>
      <c r="N43" s="9">
        <v>0.9</v>
      </c>
      <c r="O43" s="9">
        <v>0.02</v>
      </c>
    </row>
    <row r="44" spans="1:15" ht="15.5">
      <c r="A44" s="52"/>
      <c r="B44" s="10" t="s">
        <v>41</v>
      </c>
      <c r="C44" s="17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ht="15.5">
      <c r="A45" s="50" t="s">
        <v>85</v>
      </c>
      <c r="B45" s="7" t="s">
        <v>86</v>
      </c>
      <c r="C45" s="58">
        <v>100</v>
      </c>
      <c r="D45" s="53">
        <v>11.33</v>
      </c>
      <c r="E45" s="53">
        <v>11.25</v>
      </c>
      <c r="F45" s="53">
        <v>3.42</v>
      </c>
      <c r="G45" s="53">
        <v>160</v>
      </c>
      <c r="H45" s="53">
        <v>0.02</v>
      </c>
      <c r="I45" s="53">
        <v>1.92</v>
      </c>
      <c r="J45" s="53">
        <v>0.03</v>
      </c>
      <c r="K45" s="53">
        <v>0.42</v>
      </c>
      <c r="L45" s="53">
        <v>28.33</v>
      </c>
      <c r="M45" s="53">
        <v>75</v>
      </c>
      <c r="N45" s="53">
        <v>13.33</v>
      </c>
      <c r="O45" s="53">
        <v>0.83</v>
      </c>
    </row>
    <row r="46" spans="1:15" ht="15.5">
      <c r="A46" s="51"/>
      <c r="B46" s="10" t="s">
        <v>87</v>
      </c>
      <c r="C46" s="58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</row>
    <row r="47" spans="1:15" ht="15.5">
      <c r="A47" s="51"/>
      <c r="B47" s="10" t="s">
        <v>88</v>
      </c>
      <c r="C47" s="58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8" spans="1:15" ht="15.5">
      <c r="A48" s="51"/>
      <c r="B48" s="10" t="s">
        <v>89</v>
      </c>
      <c r="C48" s="58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</row>
    <row r="49" spans="1:15" ht="15.5">
      <c r="A49" s="51"/>
      <c r="B49" s="10" t="s">
        <v>90</v>
      </c>
      <c r="C49" s="58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</row>
    <row r="50" spans="1:15" ht="15.5">
      <c r="A50" s="51"/>
      <c r="B50" s="10" t="s">
        <v>91</v>
      </c>
      <c r="C50" s="58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</row>
    <row r="51" spans="1:15" ht="15.5">
      <c r="A51" s="51"/>
      <c r="B51" s="10" t="s">
        <v>92</v>
      </c>
      <c r="C51" s="58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</row>
    <row r="52" spans="1:15" ht="15.5">
      <c r="A52" s="51"/>
      <c r="B52" s="10" t="s">
        <v>93</v>
      </c>
      <c r="C52" s="58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</row>
    <row r="53" spans="1:15" ht="15.5">
      <c r="A53" s="51"/>
      <c r="B53" s="10" t="s">
        <v>94</v>
      </c>
      <c r="C53" s="58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</row>
    <row r="54" spans="1:15" ht="56">
      <c r="A54" s="47" t="s">
        <v>95</v>
      </c>
      <c r="B54" s="91" t="s">
        <v>96</v>
      </c>
      <c r="C54" s="92">
        <v>180</v>
      </c>
      <c r="D54" s="93">
        <v>10.26</v>
      </c>
      <c r="E54" s="93">
        <v>9.4</v>
      </c>
      <c r="F54" s="93">
        <v>44.5</v>
      </c>
      <c r="G54" s="93">
        <v>303.7</v>
      </c>
      <c r="H54" s="93">
        <v>0.25</v>
      </c>
      <c r="I54" s="93">
        <v>0</v>
      </c>
      <c r="J54" s="93">
        <v>0.05</v>
      </c>
      <c r="K54" s="93">
        <v>0.74</v>
      </c>
      <c r="L54" s="93">
        <v>17.100000000000001</v>
      </c>
      <c r="M54" s="93">
        <v>243.18</v>
      </c>
      <c r="N54" s="93">
        <v>162.36000000000001</v>
      </c>
      <c r="O54" s="93">
        <v>5.45</v>
      </c>
    </row>
    <row r="55" spans="1:15" ht="15.5">
      <c r="A55" s="48"/>
      <c r="B55" s="31" t="s">
        <v>97</v>
      </c>
      <c r="C55" s="94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</row>
    <row r="56" spans="1:15" ht="15.5">
      <c r="A56" s="48"/>
      <c r="B56" s="31" t="s">
        <v>98</v>
      </c>
      <c r="C56" s="94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</row>
    <row r="57" spans="1:15" ht="15.5">
      <c r="A57" s="48"/>
      <c r="B57" s="31" t="s">
        <v>99</v>
      </c>
      <c r="C57" s="94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</row>
    <row r="58" spans="1:15" ht="15.5">
      <c r="A58" s="49"/>
      <c r="B58" s="10" t="s">
        <v>100</v>
      </c>
      <c r="C58" s="96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</row>
    <row r="59" spans="1:15" ht="15.5">
      <c r="A59" s="50" t="s">
        <v>101</v>
      </c>
      <c r="B59" s="7" t="s">
        <v>27</v>
      </c>
      <c r="C59" s="15">
        <v>200</v>
      </c>
      <c r="D59" s="9">
        <v>0.1</v>
      </c>
      <c r="E59" s="9">
        <v>0</v>
      </c>
      <c r="F59" s="9">
        <v>15.2</v>
      </c>
      <c r="G59" s="9">
        <v>61</v>
      </c>
      <c r="H59" s="9">
        <v>0</v>
      </c>
      <c r="I59" s="9">
        <v>2.8</v>
      </c>
      <c r="J59" s="9">
        <v>0</v>
      </c>
      <c r="K59" s="9">
        <v>0</v>
      </c>
      <c r="L59" s="9">
        <v>14.2</v>
      </c>
      <c r="M59" s="9">
        <v>4</v>
      </c>
      <c r="N59" s="9">
        <v>2</v>
      </c>
      <c r="O59" s="9">
        <v>0.4</v>
      </c>
    </row>
    <row r="60" spans="1:15" ht="15.5">
      <c r="A60" s="51"/>
      <c r="B60" s="10" t="s">
        <v>28</v>
      </c>
      <c r="C60" s="16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</row>
    <row r="61" spans="1:15" ht="15.5">
      <c r="A61" s="51"/>
      <c r="B61" s="10" t="s">
        <v>29</v>
      </c>
      <c r="C61" s="16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</row>
    <row r="62" spans="1:15" ht="15" customHeight="1">
      <c r="A62" s="51"/>
      <c r="B62" s="10" t="s">
        <v>30</v>
      </c>
      <c r="C62" s="16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</row>
    <row r="63" spans="1:15" ht="15.5">
      <c r="A63" s="52"/>
      <c r="B63" s="10" t="s">
        <v>31</v>
      </c>
      <c r="C63" s="17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15" ht="15.5">
      <c r="A64" s="54" t="s">
        <v>54</v>
      </c>
      <c r="B64" s="7" t="s">
        <v>5</v>
      </c>
      <c r="C64" s="23">
        <v>45</v>
      </c>
      <c r="D64" s="22">
        <v>2.97</v>
      </c>
      <c r="E64" s="22">
        <v>0.54</v>
      </c>
      <c r="F64" s="22">
        <v>15.03</v>
      </c>
      <c r="G64" s="22">
        <v>78.3</v>
      </c>
      <c r="H64" s="22">
        <v>0.08</v>
      </c>
      <c r="I64" s="22">
        <v>0</v>
      </c>
      <c r="J64" s="22">
        <v>0</v>
      </c>
      <c r="K64" s="22">
        <v>0.63</v>
      </c>
      <c r="L64" s="22">
        <v>15.75</v>
      </c>
      <c r="M64" s="22">
        <v>71.099999999999994</v>
      </c>
      <c r="N64" s="22">
        <v>21.15</v>
      </c>
      <c r="O64" s="22">
        <v>1.76</v>
      </c>
    </row>
    <row r="65" spans="1:15" ht="15.5">
      <c r="A65" s="54" t="s">
        <v>55</v>
      </c>
      <c r="B65" s="7" t="s">
        <v>51</v>
      </c>
      <c r="C65" s="23">
        <v>30</v>
      </c>
      <c r="D65" s="22">
        <v>2.25</v>
      </c>
      <c r="E65" s="22">
        <v>0.87</v>
      </c>
      <c r="F65" s="22">
        <v>15.42</v>
      </c>
      <c r="G65" s="22">
        <v>78.599999999999994</v>
      </c>
      <c r="H65" s="22">
        <v>0.03</v>
      </c>
      <c r="I65" s="22">
        <v>0</v>
      </c>
      <c r="J65" s="22">
        <v>0</v>
      </c>
      <c r="K65" s="22">
        <v>0.51</v>
      </c>
      <c r="L65" s="22">
        <v>5.7</v>
      </c>
      <c r="M65" s="22">
        <v>19.5</v>
      </c>
      <c r="N65" s="22">
        <v>3.9</v>
      </c>
      <c r="O65" s="22">
        <v>0.36</v>
      </c>
    </row>
    <row r="66" spans="1:15" ht="15.5">
      <c r="A66" s="59"/>
      <c r="B66" s="23" t="s">
        <v>35</v>
      </c>
      <c r="C66" s="36">
        <f>C28+C35+C43+C45+C54+C59+C64+C65</f>
        <v>915</v>
      </c>
      <c r="D66" s="37">
        <f t="shared" ref="D66:O66" si="1">D28+D35+D43+D45+D54+D59+D64+D65</f>
        <v>30.520000000000003</v>
      </c>
      <c r="E66" s="37">
        <f t="shared" si="1"/>
        <v>38.639999999999993</v>
      </c>
      <c r="F66" s="37">
        <f t="shared" si="1"/>
        <v>111.31</v>
      </c>
      <c r="G66" s="37">
        <f t="shared" si="1"/>
        <v>916.8</v>
      </c>
      <c r="H66" s="37">
        <f t="shared" si="1"/>
        <v>0.48299999999999998</v>
      </c>
      <c r="I66" s="37">
        <f t="shared" si="1"/>
        <v>51.04</v>
      </c>
      <c r="J66" s="37">
        <f t="shared" si="1"/>
        <v>0.09</v>
      </c>
      <c r="K66" s="37">
        <f t="shared" si="1"/>
        <v>9.2050000000000001</v>
      </c>
      <c r="L66" s="37">
        <f t="shared" si="1"/>
        <v>167.87999999999997</v>
      </c>
      <c r="M66" s="37">
        <f t="shared" si="1"/>
        <v>498.38</v>
      </c>
      <c r="N66" s="37">
        <f t="shared" si="1"/>
        <v>242.89000000000001</v>
      </c>
      <c r="O66" s="37">
        <f t="shared" si="1"/>
        <v>10.219999999999999</v>
      </c>
    </row>
    <row r="67" spans="1:15" ht="15.5">
      <c r="A67" s="46"/>
      <c r="B67" s="6" t="s">
        <v>52</v>
      </c>
      <c r="C67" s="38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40"/>
    </row>
    <row r="68" spans="1:15" ht="60">
      <c r="A68" s="50" t="s">
        <v>102</v>
      </c>
      <c r="B68" s="20" t="s">
        <v>42</v>
      </c>
      <c r="C68" s="15">
        <v>250</v>
      </c>
      <c r="D68" s="9">
        <v>0.38</v>
      </c>
      <c r="E68" s="9">
        <v>0</v>
      </c>
      <c r="F68" s="33">
        <v>25.13</v>
      </c>
      <c r="G68" s="33">
        <v>101.25</v>
      </c>
      <c r="H68" s="9">
        <v>0</v>
      </c>
      <c r="I68" s="9">
        <v>1</v>
      </c>
      <c r="J68" s="9">
        <v>0</v>
      </c>
      <c r="K68" s="9">
        <v>0</v>
      </c>
      <c r="L68" s="9">
        <v>12.5</v>
      </c>
      <c r="M68" s="9">
        <v>7.5</v>
      </c>
      <c r="N68" s="9">
        <v>3.75</v>
      </c>
      <c r="O68" s="9">
        <v>0.75</v>
      </c>
    </row>
    <row r="69" spans="1:15" ht="15.5">
      <c r="A69" s="51"/>
      <c r="B69" s="10" t="s">
        <v>43</v>
      </c>
      <c r="C69" s="16"/>
      <c r="D69" s="12"/>
      <c r="E69" s="12"/>
      <c r="F69" s="34"/>
      <c r="G69" s="34"/>
      <c r="H69" s="12"/>
      <c r="I69" s="12"/>
      <c r="J69" s="12"/>
      <c r="K69" s="12"/>
      <c r="L69" s="12"/>
      <c r="M69" s="12"/>
      <c r="N69" s="12"/>
      <c r="O69" s="12"/>
    </row>
    <row r="70" spans="1:15" ht="15.5">
      <c r="A70" s="51"/>
      <c r="B70" s="10" t="s">
        <v>44</v>
      </c>
      <c r="C70" s="16"/>
      <c r="D70" s="12"/>
      <c r="E70" s="12"/>
      <c r="F70" s="34"/>
      <c r="G70" s="34"/>
      <c r="H70" s="12"/>
      <c r="I70" s="12"/>
      <c r="J70" s="12"/>
      <c r="K70" s="12"/>
      <c r="L70" s="12"/>
      <c r="M70" s="12"/>
      <c r="N70" s="12"/>
      <c r="O70" s="12"/>
    </row>
    <row r="71" spans="1:15" ht="15.5">
      <c r="A71" s="51"/>
      <c r="B71" s="10" t="s">
        <v>45</v>
      </c>
      <c r="C71" s="16"/>
      <c r="D71" s="12"/>
      <c r="E71" s="12"/>
      <c r="F71" s="34"/>
      <c r="G71" s="34"/>
      <c r="H71" s="12"/>
      <c r="I71" s="12"/>
      <c r="J71" s="12"/>
      <c r="K71" s="12"/>
      <c r="L71" s="12"/>
      <c r="M71" s="12"/>
      <c r="N71" s="12"/>
      <c r="O71" s="12"/>
    </row>
    <row r="72" spans="1:15" ht="15.5">
      <c r="A72" s="51"/>
      <c r="B72" s="10" t="s">
        <v>46</v>
      </c>
      <c r="C72" s="16"/>
      <c r="D72" s="12"/>
      <c r="E72" s="12"/>
      <c r="F72" s="34"/>
      <c r="G72" s="34"/>
      <c r="H72" s="12"/>
      <c r="I72" s="12"/>
      <c r="J72" s="12"/>
      <c r="K72" s="12"/>
      <c r="L72" s="12"/>
      <c r="M72" s="12"/>
      <c r="N72" s="12"/>
      <c r="O72" s="12"/>
    </row>
    <row r="73" spans="1:15" ht="15.5">
      <c r="A73" s="51"/>
      <c r="B73" s="10" t="s">
        <v>47</v>
      </c>
      <c r="C73" s="16"/>
      <c r="D73" s="12"/>
      <c r="E73" s="12"/>
      <c r="F73" s="34"/>
      <c r="G73" s="34"/>
      <c r="H73" s="12"/>
      <c r="I73" s="12"/>
      <c r="J73" s="12"/>
      <c r="K73" s="12"/>
      <c r="L73" s="12"/>
      <c r="M73" s="12"/>
      <c r="N73" s="12"/>
      <c r="O73" s="12"/>
    </row>
    <row r="74" spans="1:15" ht="15.5">
      <c r="A74" s="51"/>
      <c r="B74" s="10" t="s">
        <v>48</v>
      </c>
      <c r="C74" s="16"/>
      <c r="D74" s="12"/>
      <c r="E74" s="12"/>
      <c r="F74" s="34"/>
      <c r="G74" s="34"/>
      <c r="H74" s="12"/>
      <c r="I74" s="12"/>
      <c r="J74" s="12"/>
      <c r="K74" s="12"/>
      <c r="L74" s="12"/>
      <c r="M74" s="12"/>
      <c r="N74" s="12"/>
      <c r="O74" s="12"/>
    </row>
    <row r="75" spans="1:15" ht="15.5">
      <c r="A75" s="51"/>
      <c r="B75" s="10" t="s">
        <v>49</v>
      </c>
      <c r="C75" s="16"/>
      <c r="D75" s="12"/>
      <c r="E75" s="12"/>
      <c r="F75" s="34"/>
      <c r="G75" s="34"/>
      <c r="H75" s="12"/>
      <c r="I75" s="12"/>
      <c r="J75" s="12"/>
      <c r="K75" s="12"/>
      <c r="L75" s="12"/>
      <c r="M75" s="12"/>
      <c r="N75" s="12"/>
      <c r="O75" s="12"/>
    </row>
    <row r="76" spans="1:15" ht="15.5">
      <c r="A76" s="51"/>
      <c r="B76" s="35" t="s">
        <v>50</v>
      </c>
      <c r="C76" s="16"/>
      <c r="D76" s="12"/>
      <c r="E76" s="12"/>
      <c r="F76" s="34"/>
      <c r="G76" s="34"/>
      <c r="H76" s="12"/>
      <c r="I76" s="12"/>
      <c r="J76" s="12"/>
      <c r="K76" s="12"/>
      <c r="L76" s="12"/>
      <c r="M76" s="12"/>
      <c r="N76" s="12"/>
      <c r="O76" s="12"/>
    </row>
    <row r="77" spans="1:15" ht="90">
      <c r="A77" s="61" t="s">
        <v>103</v>
      </c>
      <c r="B77" s="24" t="s">
        <v>104</v>
      </c>
      <c r="C77" s="45">
        <v>100</v>
      </c>
      <c r="D77" s="44">
        <v>6</v>
      </c>
      <c r="E77" s="44">
        <v>5.33</v>
      </c>
      <c r="F77" s="44">
        <v>61</v>
      </c>
      <c r="G77" s="44">
        <v>316.67</v>
      </c>
      <c r="H77" s="41">
        <v>7.0000000000000007E-2</v>
      </c>
      <c r="I77" s="41">
        <v>0.17</v>
      </c>
      <c r="J77" s="41">
        <v>0.05</v>
      </c>
      <c r="K77" s="41">
        <v>0.83</v>
      </c>
      <c r="L77" s="44">
        <v>18.329999999999998</v>
      </c>
      <c r="M77" s="44">
        <v>53.33</v>
      </c>
      <c r="N77" s="44">
        <v>10</v>
      </c>
      <c r="O77" s="41">
        <v>1.17</v>
      </c>
    </row>
    <row r="78" spans="1:15" ht="15.5">
      <c r="A78" s="46"/>
      <c r="B78" s="23" t="s">
        <v>35</v>
      </c>
      <c r="C78" s="42">
        <f t="shared" ref="C78:O78" si="2">C68+C77</f>
        <v>350</v>
      </c>
      <c r="D78" s="43">
        <f t="shared" si="2"/>
        <v>6.38</v>
      </c>
      <c r="E78" s="43">
        <f t="shared" si="2"/>
        <v>5.33</v>
      </c>
      <c r="F78" s="43">
        <f t="shared" si="2"/>
        <v>86.13</v>
      </c>
      <c r="G78" s="43">
        <f t="shared" si="2"/>
        <v>417.92</v>
      </c>
      <c r="H78" s="43">
        <f t="shared" si="2"/>
        <v>7.0000000000000007E-2</v>
      </c>
      <c r="I78" s="43">
        <f t="shared" si="2"/>
        <v>1.17</v>
      </c>
      <c r="J78" s="43">
        <f t="shared" si="2"/>
        <v>0.05</v>
      </c>
      <c r="K78" s="43">
        <f t="shared" si="2"/>
        <v>0.83</v>
      </c>
      <c r="L78" s="43">
        <f t="shared" si="2"/>
        <v>30.83</v>
      </c>
      <c r="M78" s="43">
        <f t="shared" si="2"/>
        <v>60.83</v>
      </c>
      <c r="N78" s="43">
        <f t="shared" si="2"/>
        <v>13.75</v>
      </c>
      <c r="O78" s="43">
        <f t="shared" si="2"/>
        <v>1.92</v>
      </c>
    </row>
    <row r="79" spans="1:15" ht="15.5">
      <c r="A79" s="46"/>
      <c r="B79" s="23" t="s">
        <v>53</v>
      </c>
      <c r="C79" s="98">
        <f t="shared" ref="C79:O79" si="3">C26+C66+C78</f>
        <v>1870</v>
      </c>
      <c r="D79" s="99">
        <f t="shared" si="3"/>
        <v>50.410000000000004</v>
      </c>
      <c r="E79" s="99">
        <f t="shared" si="3"/>
        <v>64.149999999999991</v>
      </c>
      <c r="F79" s="99">
        <f t="shared" si="3"/>
        <v>294.69</v>
      </c>
      <c r="G79" s="99">
        <f t="shared" si="3"/>
        <v>1963.62</v>
      </c>
      <c r="H79" s="99">
        <f t="shared" si="3"/>
        <v>0.81299999999999994</v>
      </c>
      <c r="I79" s="99">
        <f t="shared" si="3"/>
        <v>66.930000000000007</v>
      </c>
      <c r="J79" s="99">
        <f t="shared" si="3"/>
        <v>0.27</v>
      </c>
      <c r="K79" s="99">
        <f t="shared" si="3"/>
        <v>11.305</v>
      </c>
      <c r="L79" s="99">
        <f t="shared" si="3"/>
        <v>490.25999999999993</v>
      </c>
      <c r="M79" s="99">
        <f t="shared" si="3"/>
        <v>905.91</v>
      </c>
      <c r="N79" s="99">
        <f t="shared" si="3"/>
        <v>349.19000000000005</v>
      </c>
      <c r="O79" s="99">
        <f t="shared" si="3"/>
        <v>18.299999999999997</v>
      </c>
    </row>
  </sheetData>
  <mergeCells count="161">
    <mergeCell ref="M68:M76"/>
    <mergeCell ref="N68:N76"/>
    <mergeCell ref="O68:O76"/>
    <mergeCell ref="N59:N63"/>
    <mergeCell ref="O59:O63"/>
    <mergeCell ref="C67:O67"/>
    <mergeCell ref="A68:A76"/>
    <mergeCell ref="C68:C76"/>
    <mergeCell ref="D68:D76"/>
    <mergeCell ref="E68:E76"/>
    <mergeCell ref="F68:F76"/>
    <mergeCell ref="G68:G76"/>
    <mergeCell ref="H68:H76"/>
    <mergeCell ref="O54:O58"/>
    <mergeCell ref="A59:A63"/>
    <mergeCell ref="C59:C63"/>
    <mergeCell ref="D59:D63"/>
    <mergeCell ref="E59:E63"/>
    <mergeCell ref="F59:F63"/>
    <mergeCell ref="G59:G63"/>
    <mergeCell ref="H59:H63"/>
    <mergeCell ref="I59:I63"/>
    <mergeCell ref="J59:J63"/>
    <mergeCell ref="I54:I58"/>
    <mergeCell ref="J54:J58"/>
    <mergeCell ref="K54:K58"/>
    <mergeCell ref="L54:L58"/>
    <mergeCell ref="M54:M58"/>
    <mergeCell ref="N54:N58"/>
    <mergeCell ref="M45:M53"/>
    <mergeCell ref="N45:N53"/>
    <mergeCell ref="O45:O53"/>
    <mergeCell ref="A54:A58"/>
    <mergeCell ref="C54:C58"/>
    <mergeCell ref="D54:D58"/>
    <mergeCell ref="E54:E58"/>
    <mergeCell ref="F54:F58"/>
    <mergeCell ref="G54:G58"/>
    <mergeCell ref="H54:H58"/>
    <mergeCell ref="M43:M44"/>
    <mergeCell ref="N43:N44"/>
    <mergeCell ref="O43:O44"/>
    <mergeCell ref="A45:A53"/>
    <mergeCell ref="C45:C53"/>
    <mergeCell ref="D45:D53"/>
    <mergeCell ref="E45:E53"/>
    <mergeCell ref="F45:F53"/>
    <mergeCell ref="G45:G53"/>
    <mergeCell ref="H45:H53"/>
    <mergeCell ref="O35:O42"/>
    <mergeCell ref="A43:A44"/>
    <mergeCell ref="C43:C44"/>
    <mergeCell ref="D43:D44"/>
    <mergeCell ref="E43:E44"/>
    <mergeCell ref="F43:F44"/>
    <mergeCell ref="G43:G44"/>
    <mergeCell ref="H43:H44"/>
    <mergeCell ref="I43:I44"/>
    <mergeCell ref="J43:J44"/>
    <mergeCell ref="G35:G42"/>
    <mergeCell ref="H35:H42"/>
    <mergeCell ref="I35:I42"/>
    <mergeCell ref="J35:J42"/>
    <mergeCell ref="K35:K42"/>
    <mergeCell ref="L35:L42"/>
    <mergeCell ref="K28:K34"/>
    <mergeCell ref="L28:L34"/>
    <mergeCell ref="M28:M34"/>
    <mergeCell ref="N28:N34"/>
    <mergeCell ref="O28:O34"/>
    <mergeCell ref="A35:A42"/>
    <mergeCell ref="C35:C42"/>
    <mergeCell ref="D35:D42"/>
    <mergeCell ref="E35:E42"/>
    <mergeCell ref="F35:F42"/>
    <mergeCell ref="N15:N19"/>
    <mergeCell ref="O15:O19"/>
    <mergeCell ref="A28:A34"/>
    <mergeCell ref="C28:C34"/>
    <mergeCell ref="D28:D34"/>
    <mergeCell ref="E28:E34"/>
    <mergeCell ref="F28:F34"/>
    <mergeCell ref="G28:G34"/>
    <mergeCell ref="H28:H34"/>
    <mergeCell ref="I28:I34"/>
    <mergeCell ref="H15:H19"/>
    <mergeCell ref="I15:I19"/>
    <mergeCell ref="J15:J19"/>
    <mergeCell ref="K15:K19"/>
    <mergeCell ref="L15:L19"/>
    <mergeCell ref="M15:M19"/>
    <mergeCell ref="L8:L14"/>
    <mergeCell ref="M8:M14"/>
    <mergeCell ref="N8:N14"/>
    <mergeCell ref="O8:O14"/>
    <mergeCell ref="A15:A19"/>
    <mergeCell ref="C15:C19"/>
    <mergeCell ref="D15:D19"/>
    <mergeCell ref="E15:E19"/>
    <mergeCell ref="F15:F19"/>
    <mergeCell ref="G15:G19"/>
    <mergeCell ref="A8:A14"/>
    <mergeCell ref="C8:C14"/>
    <mergeCell ref="D8:D14"/>
    <mergeCell ref="E8:E14"/>
    <mergeCell ref="F8:F14"/>
    <mergeCell ref="G8:G14"/>
    <mergeCell ref="H8:H14"/>
    <mergeCell ref="I8:I14"/>
    <mergeCell ref="K59:K63"/>
    <mergeCell ref="L59:L63"/>
    <mergeCell ref="M59:M63"/>
    <mergeCell ref="M35:M42"/>
    <mergeCell ref="N35:N42"/>
    <mergeCell ref="K43:K44"/>
    <mergeCell ref="L43:L44"/>
    <mergeCell ref="O20:O23"/>
    <mergeCell ref="C27:O27"/>
    <mergeCell ref="I20:I23"/>
    <mergeCell ref="J20:J23"/>
    <mergeCell ref="K20:K23"/>
    <mergeCell ref="L20:L23"/>
    <mergeCell ref="M20:M23"/>
    <mergeCell ref="N20:N23"/>
    <mergeCell ref="A20:A23"/>
    <mergeCell ref="C20:C23"/>
    <mergeCell ref="D20:D23"/>
    <mergeCell ref="E20:E23"/>
    <mergeCell ref="F20:F23"/>
    <mergeCell ref="G20:G23"/>
    <mergeCell ref="H20:H23"/>
    <mergeCell ref="C3:C5"/>
    <mergeCell ref="D3:F3"/>
    <mergeCell ref="G3:G5"/>
    <mergeCell ref="H3:K3"/>
    <mergeCell ref="L3:O3"/>
    <mergeCell ref="F4:F5"/>
    <mergeCell ref="O4:O5"/>
    <mergeCell ref="C7:O7"/>
    <mergeCell ref="I68:I76"/>
    <mergeCell ref="J68:J76"/>
    <mergeCell ref="K68:K76"/>
    <mergeCell ref="L68:L76"/>
    <mergeCell ref="I45:I53"/>
    <mergeCell ref="J45:J53"/>
    <mergeCell ref="K45:K53"/>
    <mergeCell ref="L45:L53"/>
    <mergeCell ref="J28:J34"/>
    <mergeCell ref="J8:J14"/>
    <mergeCell ref="K8:K14"/>
    <mergeCell ref="N4:N5"/>
    <mergeCell ref="H4:H5"/>
    <mergeCell ref="I4:I5"/>
    <mergeCell ref="J4:J5"/>
    <mergeCell ref="K4:K5"/>
    <mergeCell ref="L4:L5"/>
    <mergeCell ref="M4:M5"/>
    <mergeCell ref="A3:A5"/>
    <mergeCell ref="B3:B5"/>
    <mergeCell ref="D4:D5"/>
    <mergeCell ref="E4:E5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2024-04-15T05:20:53Z</cp:lastPrinted>
  <dcterms:created xsi:type="dcterms:W3CDTF">2015-06-05T18:19:34Z</dcterms:created>
  <dcterms:modified xsi:type="dcterms:W3CDTF">2025-01-29T06:07:29Z</dcterms:modified>
</cp:coreProperties>
</file>