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" i="1"/>
  <c r="M78" s="1"/>
  <c r="M79" s="1"/>
  <c r="E77"/>
  <c r="E78" s="1"/>
  <c r="E79" s="1"/>
  <c r="O76"/>
  <c r="N76"/>
  <c r="M76"/>
  <c r="L76"/>
  <c r="K76"/>
  <c r="J76"/>
  <c r="I76"/>
  <c r="H76"/>
  <c r="G76"/>
  <c r="F76"/>
  <c r="E76"/>
  <c r="D76"/>
  <c r="C76"/>
  <c r="O69"/>
  <c r="N69"/>
  <c r="M69"/>
  <c r="L69"/>
  <c r="K69"/>
  <c r="J69"/>
  <c r="I69"/>
  <c r="H69"/>
  <c r="G69"/>
  <c r="F69"/>
  <c r="E69"/>
  <c r="D69"/>
  <c r="C69"/>
  <c r="O26"/>
  <c r="O77" s="1"/>
  <c r="O78" s="1"/>
  <c r="O79" s="1"/>
  <c r="N26"/>
  <c r="N77" s="1"/>
  <c r="N78" s="1"/>
  <c r="N79" s="1"/>
  <c r="M26"/>
  <c r="L26"/>
  <c r="K26"/>
  <c r="J26"/>
  <c r="J77" s="1"/>
  <c r="J78" s="1"/>
  <c r="I26"/>
  <c r="I77" s="1"/>
  <c r="I78" s="1"/>
  <c r="H26"/>
  <c r="G26"/>
  <c r="G77" s="1"/>
  <c r="G78" s="1"/>
  <c r="G79" s="1"/>
  <c r="F26"/>
  <c r="F77" s="1"/>
  <c r="F78" s="1"/>
  <c r="F79" s="1"/>
  <c r="E26"/>
  <c r="D26"/>
  <c r="C26"/>
  <c r="C77" s="1"/>
  <c r="C78" s="1"/>
  <c r="D79" l="1"/>
  <c r="L79"/>
  <c r="L77"/>
  <c r="L78" s="1"/>
  <c r="K77"/>
  <c r="K78" s="1"/>
  <c r="K79" s="1"/>
  <c r="C79"/>
  <c r="H77"/>
  <c r="H78" s="1"/>
  <c r="H79" s="1"/>
  <c r="I79"/>
  <c r="D77"/>
  <c r="D78" s="1"/>
  <c r="J79"/>
</calcChain>
</file>

<file path=xl/sharedStrings.xml><?xml version="1.0" encoding="utf-8"?>
<sst xmlns="http://schemas.openxmlformats.org/spreadsheetml/2006/main" count="109" uniqueCount="98">
  <si>
    <t>Школа</t>
  </si>
  <si>
    <t>День</t>
  </si>
  <si>
    <t>Отд./корп</t>
  </si>
  <si>
    <t>№ рец.</t>
  </si>
  <si>
    <t>Бутерброд с сыром (2-й вариант)</t>
  </si>
  <si>
    <t>Хлеб ржаной</t>
  </si>
  <si>
    <t>МБОУСОШ им. Н.Н. Володина с. Большая Елань</t>
  </si>
  <si>
    <t>Прием пищи,наименование блюда</t>
  </si>
  <si>
    <t>Масса порции</t>
  </si>
  <si>
    <t>Пищевые вещ-ва (г)</t>
  </si>
  <si>
    <t>Энерг.ценность, ккал</t>
  </si>
  <si>
    <t>Витамины (мг)</t>
  </si>
  <si>
    <t>Минеральные вещ-ва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</si>
  <si>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</si>
  <si>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</si>
  <si>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</si>
  <si>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</si>
  <si>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</si>
  <si>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</si>
  <si>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</si>
  <si>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</si>
  <si>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</si>
  <si>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</si>
  <si>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</si>
  <si>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</si>
  <si>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вода 58</t>
  </si>
  <si>
    <t>молоко 118</t>
  </si>
  <si>
    <t>сахар 5</t>
  </si>
  <si>
    <t>масло сливочное 5</t>
  </si>
  <si>
    <t>вода 150</t>
  </si>
  <si>
    <t>сахар 15</t>
  </si>
  <si>
    <t>хлеб пшеничный 15</t>
  </si>
  <si>
    <t>Соки овощные, фруктовые и ягодные</t>
  </si>
  <si>
    <t>ИТОГО</t>
  </si>
  <si>
    <t>ОБЕД</t>
  </si>
  <si>
    <t>сахар 2,5</t>
  </si>
  <si>
    <t>сахар 18,75</t>
  </si>
  <si>
    <t>Батон нарезной</t>
  </si>
  <si>
    <t>ПОЛДНИК</t>
  </si>
  <si>
    <t>Компот из смеси сухофруктов</t>
  </si>
  <si>
    <t>смесь сухофруктов 31,25</t>
  </si>
  <si>
    <t>вода 237,5</t>
  </si>
  <si>
    <t>Булочка школьная</t>
  </si>
  <si>
    <t>ИТОГО ЗА ДЕНЬ</t>
  </si>
  <si>
    <t>П.493, 2013г</t>
  </si>
  <si>
    <t>Чай с сахаром, вареньем, медом</t>
  </si>
  <si>
    <t>чай 50</t>
  </si>
  <si>
    <t>или варенье 15</t>
  </si>
  <si>
    <t>или мед 15</t>
  </si>
  <si>
    <t>П. 91, 2013г</t>
  </si>
  <si>
    <t>сыр "Российский" 16</t>
  </si>
  <si>
    <t>П. 518, 2013г</t>
  </si>
  <si>
    <t>П. 109, 2013г</t>
  </si>
  <si>
    <t>морковь 12,5</t>
  </si>
  <si>
    <t>П. 508, 2013г</t>
  </si>
  <si>
    <t>смесь сухофруктов 25</t>
  </si>
  <si>
    <t>вода 190</t>
  </si>
  <si>
    <t>П.111, 2013г</t>
  </si>
  <si>
    <t>бульон или вода 200</t>
  </si>
  <si>
    <t>масло сливочное 8,1</t>
  </si>
  <si>
    <t>П. 266, 2013г</t>
  </si>
  <si>
    <t xml:space="preserve">Каша из хлопьев овсяных "Геркулес" жидкая </t>
  </si>
  <si>
    <t>крупа "геркулес" 30,8</t>
  </si>
  <si>
    <t>У. 40, 2024г</t>
  </si>
  <si>
    <t>Салат "Степной"</t>
  </si>
  <si>
    <t>картофель 30,1</t>
  </si>
  <si>
    <t>морковь 23,8</t>
  </si>
  <si>
    <t>огурцы соленые 21,0</t>
  </si>
  <si>
    <t>лук репчатый 20</t>
  </si>
  <si>
    <t>горошек зеленый консерв. 17</t>
  </si>
  <si>
    <t>масло растительное 3,8</t>
  </si>
  <si>
    <t>лимонная кислота 0,3</t>
  </si>
  <si>
    <t>вода кипяченая 11,2</t>
  </si>
  <si>
    <t>сахар 0,8</t>
  </si>
  <si>
    <t>соль йодированная 0,3</t>
  </si>
  <si>
    <t>П. 131, 2013г</t>
  </si>
  <si>
    <t>Свекольник</t>
  </si>
  <si>
    <t>свекла 80</t>
  </si>
  <si>
    <t>лук репчатый 13,5</t>
  </si>
  <si>
    <t>картофель 57,5</t>
  </si>
  <si>
    <t>томат-пюре 3,25</t>
  </si>
  <si>
    <t>сметана 12,5</t>
  </si>
  <si>
    <t>У 103, 2024г</t>
  </si>
  <si>
    <t xml:space="preserve">Котлеты Студенческие </t>
  </si>
  <si>
    <t>говядина (котлетное мясо) 33,4</t>
  </si>
  <si>
    <t>индейка-фарш или филе 62,3</t>
  </si>
  <si>
    <t>хлеб 15,4</t>
  </si>
  <si>
    <t>вода или молоко 15,4</t>
  </si>
  <si>
    <t>лук репчатый 54,9</t>
  </si>
  <si>
    <t>масло сливочное 6,2</t>
  </si>
  <si>
    <t>яйца 6,2</t>
  </si>
  <si>
    <t>соль йодированная 1,2</t>
  </si>
  <si>
    <t>сухари панировочные 7,7</t>
  </si>
  <si>
    <t>П. 291, 2013г</t>
  </si>
  <si>
    <t xml:space="preserve">Макаронные изделия отварные </t>
  </si>
  <si>
    <t>макаронные изделия  61,2</t>
  </si>
  <si>
    <t>соль йодированная 3,06</t>
  </si>
  <si>
    <t>П. 574, 2013г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</si>
</sst>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1"/>
      <color theme="1"/>
      <name val="Calibri"/>
      <family val="2"/>
      <scheme val="minor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2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 shrinkToFi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2" fontId="3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79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5">
      <c r="A1" t="s">
        <v>0</v>
      </c>
      <c r="B1" s="3" t="s">
        <v>6</v>
      </c>
      <c r="C1" s="4"/>
      <c r="D1" s="5"/>
      <c r="E1" t="s">
        <v>2</v>
      </c>
      <c r="F1" s="2"/>
      <c r="I1" t="s">
        <v>1</v>
      </c>
      <c r="J1" s="1">
        <v>45674</v>
      </c>
    </row>
    <row r="2" spans="1:15" ht="7.5" customHeight="1"/>
    <row r="3" spans="1:15" ht="14.5" customHeight="1">
      <c r="A3" s="56" t="s">
        <v>3</v>
      </c>
      <c r="B3" s="57" t="s">
        <v>7</v>
      </c>
      <c r="C3" s="57" t="s">
        <v>8</v>
      </c>
      <c r="D3" s="58" t="s">
        <v>9</v>
      </c>
      <c r="E3" s="58"/>
      <c r="F3" s="58"/>
      <c r="G3" s="57" t="s">
        <v>10</v>
      </c>
      <c r="H3" s="58" t="s">
        <v>11</v>
      </c>
      <c r="I3" s="58"/>
      <c r="J3" s="58"/>
      <c r="K3" s="58"/>
      <c r="L3" s="58" t="s">
        <v>12</v>
      </c>
      <c r="M3" s="58"/>
      <c r="N3" s="58"/>
      <c r="O3" s="58"/>
    </row>
    <row r="4" spans="1:15" ht="14.5" customHeight="1">
      <c r="A4" s="59"/>
      <c r="B4" s="60"/>
      <c r="C4" s="60"/>
      <c r="D4" s="57" t="s">
        <v>13</v>
      </c>
      <c r="E4" s="57" t="s">
        <v>14</v>
      </c>
      <c r="F4" s="57" t="s">
        <v>15</v>
      </c>
      <c r="G4" s="60"/>
      <c r="H4" s="57" t="s">
        <v>16</v>
      </c>
      <c r="I4" s="57" t="s">
        <v>17</v>
      </c>
      <c r="J4" s="57" t="s">
        <v>18</v>
      </c>
      <c r="K4" s="57" t="s">
        <v>19</v>
      </c>
      <c r="L4" s="57" t="s">
        <v>20</v>
      </c>
      <c r="M4" s="57" t="s">
        <v>21</v>
      </c>
      <c r="N4" s="57" t="s">
        <v>22</v>
      </c>
      <c r="O4" s="57" t="s">
        <v>23</v>
      </c>
    </row>
    <row r="5" spans="1:15" ht="14.5" customHeight="1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15.5">
      <c r="A6" s="63">
        <v>1</v>
      </c>
      <c r="B6" s="64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  <c r="I6" s="63">
        <v>9</v>
      </c>
      <c r="J6" s="63">
        <v>10</v>
      </c>
      <c r="K6" s="63">
        <v>11</v>
      </c>
      <c r="L6" s="63">
        <v>12</v>
      </c>
      <c r="M6" s="63">
        <v>13</v>
      </c>
      <c r="N6" s="63">
        <v>14</v>
      </c>
      <c r="O6" s="63">
        <v>15</v>
      </c>
    </row>
    <row r="7" spans="1:15" ht="15.5">
      <c r="A7" s="43"/>
      <c r="B7" s="6" t="s">
        <v>24</v>
      </c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7"/>
    </row>
    <row r="8" spans="1:15" ht="75.5">
      <c r="A8" s="47" t="s">
        <v>60</v>
      </c>
      <c r="B8" s="79" t="s">
        <v>61</v>
      </c>
      <c r="C8" s="15">
        <v>200</v>
      </c>
      <c r="D8" s="35">
        <v>7.2</v>
      </c>
      <c r="E8" s="35">
        <v>9.4</v>
      </c>
      <c r="F8" s="35">
        <v>28.8</v>
      </c>
      <c r="G8" s="35">
        <v>228.4</v>
      </c>
      <c r="H8" s="35">
        <v>0.16800000000000001</v>
      </c>
      <c r="I8" s="35">
        <v>1.54</v>
      </c>
      <c r="J8" s="35">
        <v>0.05</v>
      </c>
      <c r="K8" s="35">
        <v>0.54</v>
      </c>
      <c r="L8" s="35">
        <v>156.80000000000001</v>
      </c>
      <c r="M8" s="35">
        <v>206</v>
      </c>
      <c r="N8" s="35">
        <v>55.6</v>
      </c>
      <c r="O8" s="80">
        <v>1.24</v>
      </c>
    </row>
    <row r="9" spans="1:15" ht="15.5">
      <c r="A9" s="48"/>
      <c r="B9" s="10" t="s">
        <v>62</v>
      </c>
      <c r="C9" s="1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80"/>
    </row>
    <row r="10" spans="1:15" ht="15.5">
      <c r="A10" s="48"/>
      <c r="B10" s="10" t="s">
        <v>26</v>
      </c>
      <c r="C10" s="1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80"/>
    </row>
    <row r="11" spans="1:15" ht="15.5">
      <c r="A11" s="48"/>
      <c r="B11" s="10" t="s">
        <v>25</v>
      </c>
      <c r="C11" s="1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80"/>
    </row>
    <row r="12" spans="1:15" ht="15.5">
      <c r="A12" s="48"/>
      <c r="B12" s="10" t="s">
        <v>27</v>
      </c>
      <c r="C12" s="1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80"/>
    </row>
    <row r="13" spans="1:15" ht="15.5">
      <c r="A13" s="49"/>
      <c r="B13" s="10" t="s">
        <v>28</v>
      </c>
      <c r="C13" s="1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0"/>
    </row>
    <row r="14" spans="1:15" ht="15.5">
      <c r="A14" s="47" t="s">
        <v>49</v>
      </c>
      <c r="B14" s="7" t="s">
        <v>4</v>
      </c>
      <c r="C14" s="8">
        <v>35</v>
      </c>
      <c r="D14" s="9">
        <v>5</v>
      </c>
      <c r="E14" s="9">
        <v>8.1</v>
      </c>
      <c r="F14" s="9">
        <v>7.4</v>
      </c>
      <c r="G14" s="9">
        <v>123</v>
      </c>
      <c r="H14" s="9">
        <v>0.02</v>
      </c>
      <c r="I14" s="9">
        <v>0.1</v>
      </c>
      <c r="J14" s="9">
        <v>0.06</v>
      </c>
      <c r="K14" s="9">
        <v>0.3</v>
      </c>
      <c r="L14" s="9">
        <v>137</v>
      </c>
      <c r="M14" s="9">
        <v>99</v>
      </c>
      <c r="N14" s="9">
        <v>10</v>
      </c>
      <c r="O14" s="50">
        <v>0.3</v>
      </c>
    </row>
    <row r="15" spans="1:15" ht="15.5">
      <c r="A15" s="48"/>
      <c r="B15" s="10" t="s">
        <v>50</v>
      </c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50"/>
    </row>
    <row r="16" spans="1:15" ht="15.5">
      <c r="A16" s="48"/>
      <c r="B16" s="10" t="s">
        <v>28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50"/>
    </row>
    <row r="17" spans="1:15" ht="15.5">
      <c r="A17" s="49"/>
      <c r="B17" s="10" t="s">
        <v>31</v>
      </c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50"/>
    </row>
    <row r="18" spans="1:15" ht="15.5">
      <c r="A18" s="47" t="s">
        <v>44</v>
      </c>
      <c r="B18" s="7" t="s">
        <v>45</v>
      </c>
      <c r="C18" s="15">
        <v>200</v>
      </c>
      <c r="D18" s="9">
        <v>0.1</v>
      </c>
      <c r="E18" s="9">
        <v>0</v>
      </c>
      <c r="F18" s="9">
        <v>15</v>
      </c>
      <c r="G18" s="9">
        <v>60</v>
      </c>
      <c r="H18" s="9">
        <v>0</v>
      </c>
      <c r="I18" s="9">
        <v>0</v>
      </c>
      <c r="J18" s="9">
        <v>0</v>
      </c>
      <c r="K18" s="9">
        <v>0</v>
      </c>
      <c r="L18" s="9">
        <v>11</v>
      </c>
      <c r="M18" s="9">
        <v>3</v>
      </c>
      <c r="N18" s="9">
        <v>1</v>
      </c>
      <c r="O18" s="50">
        <v>0.3</v>
      </c>
    </row>
    <row r="19" spans="1:15" ht="15.5">
      <c r="A19" s="48"/>
      <c r="B19" s="10" t="s">
        <v>46</v>
      </c>
      <c r="C19" s="16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50"/>
    </row>
    <row r="20" spans="1:15" ht="15.5">
      <c r="A20" s="48"/>
      <c r="B20" s="10" t="s">
        <v>29</v>
      </c>
      <c r="C20" s="1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50"/>
    </row>
    <row r="21" spans="1:15" ht="15.5">
      <c r="A21" s="48"/>
      <c r="B21" s="10" t="s">
        <v>30</v>
      </c>
      <c r="C21" s="1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50"/>
    </row>
    <row r="22" spans="1:15" ht="15.5">
      <c r="A22" s="48"/>
      <c r="B22" s="10" t="s">
        <v>47</v>
      </c>
      <c r="C22" s="1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50"/>
    </row>
    <row r="23" spans="1:15" ht="15.5">
      <c r="A23" s="49"/>
      <c r="B23" s="10" t="s">
        <v>48</v>
      </c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50"/>
    </row>
    <row r="24" spans="1:15" ht="75">
      <c r="A24" s="51" t="s">
        <v>51</v>
      </c>
      <c r="B24" s="18" t="s">
        <v>32</v>
      </c>
      <c r="C24" s="19">
        <v>200</v>
      </c>
      <c r="D24" s="20">
        <v>1</v>
      </c>
      <c r="E24" s="20">
        <v>0.2</v>
      </c>
      <c r="F24" s="21">
        <v>0.2</v>
      </c>
      <c r="G24" s="21">
        <v>92</v>
      </c>
      <c r="H24" s="20">
        <v>0.01</v>
      </c>
      <c r="I24" s="20">
        <v>4</v>
      </c>
      <c r="J24" s="20">
        <v>0</v>
      </c>
      <c r="K24" s="20">
        <v>0</v>
      </c>
      <c r="L24" s="20">
        <v>14</v>
      </c>
      <c r="M24" s="20">
        <v>0</v>
      </c>
      <c r="N24" s="20">
        <v>0</v>
      </c>
      <c r="O24" s="20">
        <v>2.8</v>
      </c>
    </row>
    <row r="25" spans="1:15" ht="15.5">
      <c r="A25" s="51" t="s">
        <v>52</v>
      </c>
      <c r="B25" s="7" t="s">
        <v>5</v>
      </c>
      <c r="C25" s="22">
        <v>45</v>
      </c>
      <c r="D25" s="20">
        <v>2.97</v>
      </c>
      <c r="E25" s="20">
        <v>0.54</v>
      </c>
      <c r="F25" s="20">
        <v>15.03</v>
      </c>
      <c r="G25" s="20">
        <v>78.3</v>
      </c>
      <c r="H25" s="20">
        <v>0.08</v>
      </c>
      <c r="I25" s="20">
        <v>0</v>
      </c>
      <c r="J25" s="20">
        <v>0</v>
      </c>
      <c r="K25" s="20">
        <v>0.63</v>
      </c>
      <c r="L25" s="20">
        <v>15.75</v>
      </c>
      <c r="M25" s="20">
        <v>71.099999999999994</v>
      </c>
      <c r="N25" s="20">
        <v>21.15</v>
      </c>
      <c r="O25" s="20">
        <v>1.76</v>
      </c>
    </row>
    <row r="26" spans="1:15" ht="15.5">
      <c r="A26" s="53"/>
      <c r="B26" s="22" t="s">
        <v>33</v>
      </c>
      <c r="C26" s="19">
        <f>C8+C14+C18+C24+C25</f>
        <v>680</v>
      </c>
      <c r="D26" s="81">
        <f>D8+D14+D18+D24+D25</f>
        <v>16.27</v>
      </c>
      <c r="E26" s="81">
        <f t="shared" ref="E26:O26" si="0">E8+E14+E18+E24+E25</f>
        <v>18.239999999999998</v>
      </c>
      <c r="F26" s="81">
        <f t="shared" si="0"/>
        <v>66.430000000000007</v>
      </c>
      <c r="G26" s="81">
        <f t="shared" si="0"/>
        <v>581.69999999999993</v>
      </c>
      <c r="H26" s="81">
        <f t="shared" si="0"/>
        <v>0.27800000000000002</v>
      </c>
      <c r="I26" s="81">
        <f t="shared" si="0"/>
        <v>5.6400000000000006</v>
      </c>
      <c r="J26" s="81">
        <f t="shared" si="0"/>
        <v>0.11</v>
      </c>
      <c r="K26" s="81">
        <f t="shared" si="0"/>
        <v>1.4700000000000002</v>
      </c>
      <c r="L26" s="81">
        <f t="shared" si="0"/>
        <v>334.55</v>
      </c>
      <c r="M26" s="81">
        <f t="shared" si="0"/>
        <v>379.1</v>
      </c>
      <c r="N26" s="81">
        <f t="shared" si="0"/>
        <v>87.75</v>
      </c>
      <c r="O26" s="81">
        <f t="shared" si="0"/>
        <v>6.3999999999999995</v>
      </c>
    </row>
    <row r="27" spans="1:15" ht="15.5">
      <c r="A27" s="82"/>
      <c r="B27" s="6" t="s">
        <v>34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45">
      <c r="A28" s="68" t="s">
        <v>63</v>
      </c>
      <c r="B28" s="69" t="s">
        <v>64</v>
      </c>
      <c r="C28" s="70">
        <v>100</v>
      </c>
      <c r="D28" s="25">
        <v>1.6</v>
      </c>
      <c r="E28" s="25">
        <v>3.4</v>
      </c>
      <c r="F28" s="25">
        <v>8.1999999999999993</v>
      </c>
      <c r="G28" s="25">
        <v>74</v>
      </c>
      <c r="H28" s="25">
        <v>0.06</v>
      </c>
      <c r="I28" s="25">
        <v>2.98</v>
      </c>
      <c r="J28" s="25">
        <v>0</v>
      </c>
      <c r="K28" s="25">
        <v>0</v>
      </c>
      <c r="L28" s="25">
        <v>18.46</v>
      </c>
      <c r="M28" s="25"/>
      <c r="N28" s="25">
        <v>19.53</v>
      </c>
      <c r="O28" s="25">
        <v>0.61</v>
      </c>
    </row>
    <row r="29" spans="1:15" ht="15.5">
      <c r="A29" s="71"/>
      <c r="B29" s="72" t="s">
        <v>65</v>
      </c>
      <c r="C29" s="73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15.5">
      <c r="A30" s="71"/>
      <c r="B30" s="72" t="s">
        <v>66</v>
      </c>
      <c r="C30" s="73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15.5">
      <c r="A31" s="71"/>
      <c r="B31" s="72" t="s">
        <v>67</v>
      </c>
      <c r="C31" s="73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15.5">
      <c r="A32" s="71"/>
      <c r="B32" s="72" t="s">
        <v>68</v>
      </c>
      <c r="C32" s="73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ht="15.5">
      <c r="A33" s="71"/>
      <c r="B33" s="72" t="s">
        <v>69</v>
      </c>
      <c r="C33" s="73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ht="46.5">
      <c r="A34" s="71"/>
      <c r="B34" s="75" t="s">
        <v>70</v>
      </c>
      <c r="C34" s="73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1:15" ht="31">
      <c r="A35" s="71"/>
      <c r="B35" s="75" t="s">
        <v>71</v>
      </c>
      <c r="C35" s="73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1:15" ht="15.5">
      <c r="A36" s="71"/>
      <c r="B36" s="72" t="s">
        <v>72</v>
      </c>
      <c r="C36" s="73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ht="15.5">
      <c r="A37" s="71"/>
      <c r="B37" s="72" t="s">
        <v>73</v>
      </c>
      <c r="C37" s="73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ht="46.5">
      <c r="A38" s="74"/>
      <c r="B38" s="75" t="s">
        <v>74</v>
      </c>
      <c r="C38" s="76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5" ht="30">
      <c r="A39" s="44" t="s">
        <v>75</v>
      </c>
      <c r="B39" s="23" t="s">
        <v>76</v>
      </c>
      <c r="C39" s="33">
        <v>250</v>
      </c>
      <c r="D39" s="24">
        <v>2.1800000000000002</v>
      </c>
      <c r="E39" s="24">
        <v>4.45</v>
      </c>
      <c r="F39" s="24">
        <v>12.03</v>
      </c>
      <c r="G39" s="26">
        <v>97</v>
      </c>
      <c r="H39" s="25">
        <v>0.06</v>
      </c>
      <c r="I39" s="25">
        <v>9.18</v>
      </c>
      <c r="J39" s="25">
        <v>0.04</v>
      </c>
      <c r="K39" s="25">
        <v>0.25</v>
      </c>
      <c r="L39" s="24">
        <v>37.75</v>
      </c>
      <c r="M39" s="24">
        <v>69.25</v>
      </c>
      <c r="N39" s="24">
        <v>31</v>
      </c>
      <c r="O39" s="26">
        <v>1.53</v>
      </c>
    </row>
    <row r="40" spans="1:15" ht="15.5">
      <c r="A40" s="45"/>
      <c r="B40" s="10" t="s">
        <v>77</v>
      </c>
      <c r="C40" s="34"/>
      <c r="D40" s="28"/>
      <c r="E40" s="28"/>
      <c r="F40" s="28"/>
      <c r="G40" s="30"/>
      <c r="H40" s="29"/>
      <c r="I40" s="29"/>
      <c r="J40" s="29"/>
      <c r="K40" s="29"/>
      <c r="L40" s="28"/>
      <c r="M40" s="28"/>
      <c r="N40" s="28"/>
      <c r="O40" s="30"/>
    </row>
    <row r="41" spans="1:15" ht="15.5">
      <c r="A41" s="45"/>
      <c r="B41" s="10" t="s">
        <v>53</v>
      </c>
      <c r="C41" s="34"/>
      <c r="D41" s="28"/>
      <c r="E41" s="28"/>
      <c r="F41" s="28"/>
      <c r="G41" s="30"/>
      <c r="H41" s="29"/>
      <c r="I41" s="29"/>
      <c r="J41" s="29"/>
      <c r="K41" s="29"/>
      <c r="L41" s="28"/>
      <c r="M41" s="28"/>
      <c r="N41" s="28"/>
      <c r="O41" s="30"/>
    </row>
    <row r="42" spans="1:15" ht="15.5">
      <c r="A42" s="45"/>
      <c r="B42" s="10" t="s">
        <v>78</v>
      </c>
      <c r="C42" s="34"/>
      <c r="D42" s="28"/>
      <c r="E42" s="28"/>
      <c r="F42" s="28"/>
      <c r="G42" s="30"/>
      <c r="H42" s="29"/>
      <c r="I42" s="29"/>
      <c r="J42" s="29"/>
      <c r="K42" s="29"/>
      <c r="L42" s="28"/>
      <c r="M42" s="28"/>
      <c r="N42" s="28"/>
      <c r="O42" s="30"/>
    </row>
    <row r="43" spans="1:15" ht="15.5">
      <c r="A43" s="45"/>
      <c r="B43" s="10" t="s">
        <v>79</v>
      </c>
      <c r="C43" s="34"/>
      <c r="D43" s="28"/>
      <c r="E43" s="28"/>
      <c r="F43" s="28"/>
      <c r="G43" s="30"/>
      <c r="H43" s="29"/>
      <c r="I43" s="29"/>
      <c r="J43" s="29"/>
      <c r="K43" s="29"/>
      <c r="L43" s="28"/>
      <c r="M43" s="28"/>
      <c r="N43" s="28"/>
      <c r="O43" s="30"/>
    </row>
    <row r="44" spans="1:15" ht="15.5">
      <c r="A44" s="45"/>
      <c r="B44" s="10" t="s">
        <v>28</v>
      </c>
      <c r="C44" s="34"/>
      <c r="D44" s="28"/>
      <c r="E44" s="28"/>
      <c r="F44" s="28"/>
      <c r="G44" s="30"/>
      <c r="H44" s="29"/>
      <c r="I44" s="29"/>
      <c r="J44" s="29"/>
      <c r="K44" s="29"/>
      <c r="L44" s="28"/>
      <c r="M44" s="28"/>
      <c r="N44" s="28"/>
      <c r="O44" s="30"/>
    </row>
    <row r="45" spans="1:15" ht="15.5">
      <c r="A45" s="45"/>
      <c r="B45" s="10" t="s">
        <v>35</v>
      </c>
      <c r="C45" s="34"/>
      <c r="D45" s="28"/>
      <c r="E45" s="28"/>
      <c r="F45" s="28"/>
      <c r="G45" s="30"/>
      <c r="H45" s="29"/>
      <c r="I45" s="29"/>
      <c r="J45" s="29"/>
      <c r="K45" s="29"/>
      <c r="L45" s="28"/>
      <c r="M45" s="28"/>
      <c r="N45" s="28"/>
      <c r="O45" s="30"/>
    </row>
    <row r="46" spans="1:15" ht="15.5">
      <c r="A46" s="45"/>
      <c r="B46" s="10" t="s">
        <v>58</v>
      </c>
      <c r="C46" s="34"/>
      <c r="D46" s="28"/>
      <c r="E46" s="28"/>
      <c r="F46" s="28"/>
      <c r="G46" s="30"/>
      <c r="H46" s="29"/>
      <c r="I46" s="29"/>
      <c r="J46" s="29"/>
      <c r="K46" s="29"/>
      <c r="L46" s="28"/>
      <c r="M46" s="28"/>
      <c r="N46" s="28"/>
      <c r="O46" s="30"/>
    </row>
    <row r="47" spans="1:15" ht="15.5">
      <c r="A47" s="45"/>
      <c r="B47" s="10" t="s">
        <v>80</v>
      </c>
      <c r="C47" s="34"/>
      <c r="D47" s="28"/>
      <c r="E47" s="28"/>
      <c r="F47" s="28"/>
      <c r="G47" s="30"/>
      <c r="H47" s="29"/>
      <c r="I47" s="29"/>
      <c r="J47" s="29"/>
      <c r="K47" s="29"/>
      <c r="L47" s="28"/>
      <c r="M47" s="28"/>
      <c r="N47" s="28"/>
      <c r="O47" s="30"/>
    </row>
    <row r="48" spans="1:15" ht="15.5">
      <c r="A48" s="46"/>
      <c r="B48" s="10" t="s">
        <v>81</v>
      </c>
      <c r="C48" s="52"/>
      <c r="D48" s="83"/>
      <c r="E48" s="83"/>
      <c r="F48" s="83"/>
      <c r="G48" s="84"/>
      <c r="H48" s="32"/>
      <c r="I48" s="32"/>
      <c r="J48" s="32"/>
      <c r="K48" s="32"/>
      <c r="L48" s="83"/>
      <c r="M48" s="83"/>
      <c r="N48" s="83"/>
      <c r="O48" s="84"/>
    </row>
    <row r="49" spans="1:15" ht="15.5">
      <c r="A49" s="47" t="s">
        <v>82</v>
      </c>
      <c r="B49" s="7" t="s">
        <v>83</v>
      </c>
      <c r="C49" s="15">
        <v>100</v>
      </c>
      <c r="D49" s="9">
        <v>14.1</v>
      </c>
      <c r="E49" s="9">
        <v>16.399999999999999</v>
      </c>
      <c r="F49" s="9">
        <v>11.7</v>
      </c>
      <c r="G49" s="9">
        <v>256</v>
      </c>
      <c r="H49" s="9">
        <v>0.04</v>
      </c>
      <c r="I49" s="9">
        <v>0.12</v>
      </c>
      <c r="J49" s="9">
        <v>0</v>
      </c>
      <c r="K49" s="9">
        <v>0</v>
      </c>
      <c r="L49" s="9">
        <v>27.08</v>
      </c>
      <c r="M49" s="9"/>
      <c r="N49" s="9">
        <v>22.43</v>
      </c>
      <c r="O49" s="9">
        <v>1.57</v>
      </c>
    </row>
    <row r="50" spans="1:15" ht="15.5">
      <c r="A50" s="48"/>
      <c r="B50" s="10" t="s">
        <v>84</v>
      </c>
      <c r="C50" s="16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ht="15.5">
      <c r="A51" s="48"/>
      <c r="B51" s="10" t="s">
        <v>85</v>
      </c>
      <c r="C51" s="16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ht="15.5">
      <c r="A52" s="48"/>
      <c r="B52" s="10" t="s">
        <v>86</v>
      </c>
      <c r="C52" s="16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ht="15.5">
      <c r="A53" s="48"/>
      <c r="B53" s="10" t="s">
        <v>87</v>
      </c>
      <c r="C53" s="16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ht="15.5">
      <c r="A54" s="48"/>
      <c r="B54" s="10" t="s">
        <v>88</v>
      </c>
      <c r="C54" s="16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ht="15.5">
      <c r="A55" s="48"/>
      <c r="B55" s="10" t="s">
        <v>89</v>
      </c>
      <c r="C55" s="16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ht="15.5">
      <c r="A56" s="48"/>
      <c r="B56" s="10" t="s">
        <v>90</v>
      </c>
      <c r="C56" s="16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ht="15.5">
      <c r="A57" s="48"/>
      <c r="B57" s="10" t="s">
        <v>91</v>
      </c>
      <c r="C57" s="16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ht="15.5">
      <c r="A58" s="49"/>
      <c r="B58" s="10" t="s">
        <v>92</v>
      </c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ht="60">
      <c r="A59" s="44" t="s">
        <v>93</v>
      </c>
      <c r="B59" s="23" t="s">
        <v>94</v>
      </c>
      <c r="C59" s="85">
        <v>180</v>
      </c>
      <c r="D59" s="24">
        <v>6.84</v>
      </c>
      <c r="E59" s="24">
        <v>0.84</v>
      </c>
      <c r="F59" s="24">
        <v>34.85</v>
      </c>
      <c r="G59" s="24">
        <v>173.88</v>
      </c>
      <c r="H59" s="25">
        <v>7.0000000000000007E-2</v>
      </c>
      <c r="I59" s="25">
        <v>1.4999999999999999E-2</v>
      </c>
      <c r="J59" s="25">
        <v>0</v>
      </c>
      <c r="K59" s="25">
        <v>0.96</v>
      </c>
      <c r="L59" s="24">
        <v>6.84</v>
      </c>
      <c r="M59" s="24">
        <v>42.84</v>
      </c>
      <c r="N59" s="24">
        <v>9.7200000000000006</v>
      </c>
      <c r="O59" s="25">
        <v>0.94</v>
      </c>
    </row>
    <row r="60" spans="1:15" ht="46.5">
      <c r="A60" s="45"/>
      <c r="B60" s="27" t="s">
        <v>95</v>
      </c>
      <c r="C60" s="86"/>
      <c r="D60" s="28"/>
      <c r="E60" s="28"/>
      <c r="F60" s="28"/>
      <c r="G60" s="28"/>
      <c r="H60" s="29"/>
      <c r="I60" s="29"/>
      <c r="J60" s="29"/>
      <c r="K60" s="29"/>
      <c r="L60" s="28"/>
      <c r="M60" s="28"/>
      <c r="N60" s="28"/>
      <c r="O60" s="29"/>
    </row>
    <row r="61" spans="1:15" ht="15.5">
      <c r="A61" s="45"/>
      <c r="B61" s="31" t="s">
        <v>59</v>
      </c>
      <c r="C61" s="86"/>
      <c r="D61" s="28"/>
      <c r="E61" s="28"/>
      <c r="F61" s="28"/>
      <c r="G61" s="28"/>
      <c r="H61" s="29"/>
      <c r="I61" s="29"/>
      <c r="J61" s="29"/>
      <c r="K61" s="29"/>
      <c r="L61" s="28"/>
      <c r="M61" s="28"/>
      <c r="N61" s="28"/>
      <c r="O61" s="29"/>
    </row>
    <row r="62" spans="1:15" ht="15" customHeight="1">
      <c r="A62" s="46"/>
      <c r="B62" s="10" t="s">
        <v>96</v>
      </c>
      <c r="C62" s="87"/>
      <c r="D62" s="83"/>
      <c r="E62" s="83"/>
      <c r="F62" s="83"/>
      <c r="G62" s="83"/>
      <c r="H62" s="32"/>
      <c r="I62" s="32"/>
      <c r="J62" s="32"/>
      <c r="K62" s="32"/>
      <c r="L62" s="83"/>
      <c r="M62" s="83"/>
      <c r="N62" s="83"/>
      <c r="O62" s="32"/>
    </row>
    <row r="63" spans="1:15" ht="15.5">
      <c r="A63" s="47" t="s">
        <v>54</v>
      </c>
      <c r="B63" s="7" t="s">
        <v>39</v>
      </c>
      <c r="C63" s="15">
        <v>200</v>
      </c>
      <c r="D63" s="9">
        <v>0.5</v>
      </c>
      <c r="E63" s="9">
        <v>0</v>
      </c>
      <c r="F63" s="9">
        <v>27</v>
      </c>
      <c r="G63" s="9">
        <v>110</v>
      </c>
      <c r="H63" s="9">
        <v>0.01</v>
      </c>
      <c r="I63" s="9">
        <v>0.5</v>
      </c>
      <c r="J63" s="9">
        <v>0</v>
      </c>
      <c r="K63" s="9">
        <v>0</v>
      </c>
      <c r="L63" s="9">
        <v>28</v>
      </c>
      <c r="M63" s="9">
        <v>19</v>
      </c>
      <c r="N63" s="9">
        <v>7</v>
      </c>
      <c r="O63" s="9">
        <v>1.5</v>
      </c>
    </row>
    <row r="64" spans="1:15" ht="15.5">
      <c r="A64" s="48"/>
      <c r="B64" s="10" t="s">
        <v>55</v>
      </c>
      <c r="C64" s="16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ht="15.5">
      <c r="A65" s="48"/>
      <c r="B65" s="10" t="s">
        <v>30</v>
      </c>
      <c r="C65" s="16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ht="15.5">
      <c r="A66" s="49"/>
      <c r="B66" s="10" t="s">
        <v>56</v>
      </c>
      <c r="C66" s="17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ht="15.5">
      <c r="A67" s="51" t="s">
        <v>52</v>
      </c>
      <c r="B67" s="7" t="s">
        <v>5</v>
      </c>
      <c r="C67" s="22">
        <v>45</v>
      </c>
      <c r="D67" s="20">
        <v>2.97</v>
      </c>
      <c r="E67" s="20">
        <v>0.54</v>
      </c>
      <c r="F67" s="20">
        <v>15.03</v>
      </c>
      <c r="G67" s="20">
        <v>78.3</v>
      </c>
      <c r="H67" s="20">
        <v>0.08</v>
      </c>
      <c r="I67" s="20">
        <v>0</v>
      </c>
      <c r="J67" s="20">
        <v>0</v>
      </c>
      <c r="K67" s="20">
        <v>0.63</v>
      </c>
      <c r="L67" s="20">
        <v>15.75</v>
      </c>
      <c r="M67" s="20">
        <v>71.099999999999994</v>
      </c>
      <c r="N67" s="20">
        <v>21.15</v>
      </c>
      <c r="O67" s="20">
        <v>1.76</v>
      </c>
    </row>
    <row r="68" spans="1:15" ht="15.5">
      <c r="A68" s="51" t="s">
        <v>57</v>
      </c>
      <c r="B68" s="7" t="s">
        <v>37</v>
      </c>
      <c r="C68" s="22">
        <v>30</v>
      </c>
      <c r="D68" s="20">
        <v>2.25</v>
      </c>
      <c r="E68" s="20">
        <v>0.87</v>
      </c>
      <c r="F68" s="20">
        <v>15.42</v>
      </c>
      <c r="G68" s="20">
        <v>78.599999999999994</v>
      </c>
      <c r="H68" s="20">
        <v>0.03</v>
      </c>
      <c r="I68" s="20">
        <v>0</v>
      </c>
      <c r="J68" s="20">
        <v>0</v>
      </c>
      <c r="K68" s="20">
        <v>0.51</v>
      </c>
      <c r="L68" s="20">
        <v>5.7</v>
      </c>
      <c r="M68" s="20">
        <v>19.5</v>
      </c>
      <c r="N68" s="20">
        <v>3.9</v>
      </c>
      <c r="O68" s="20">
        <v>0.36</v>
      </c>
    </row>
    <row r="69" spans="1:15" ht="15.5">
      <c r="A69" s="43"/>
      <c r="B69" s="22" t="s">
        <v>33</v>
      </c>
      <c r="C69" s="22">
        <f t="shared" ref="C69:O69" si="1">C28+C39+C49+C59+C63+C67+C68</f>
        <v>905</v>
      </c>
      <c r="D69" s="22">
        <f t="shared" si="1"/>
        <v>30.439999999999998</v>
      </c>
      <c r="E69" s="22">
        <f t="shared" si="1"/>
        <v>26.5</v>
      </c>
      <c r="F69" s="22">
        <f t="shared" si="1"/>
        <v>124.23</v>
      </c>
      <c r="G69" s="22">
        <f t="shared" si="1"/>
        <v>867.78</v>
      </c>
      <c r="H69" s="22">
        <f t="shared" si="1"/>
        <v>0.35</v>
      </c>
      <c r="I69" s="22">
        <f t="shared" si="1"/>
        <v>12.795</v>
      </c>
      <c r="J69" s="22">
        <f t="shared" si="1"/>
        <v>0.04</v>
      </c>
      <c r="K69" s="22">
        <f t="shared" si="1"/>
        <v>2.3499999999999996</v>
      </c>
      <c r="L69" s="22">
        <f t="shared" si="1"/>
        <v>139.57999999999998</v>
      </c>
      <c r="M69" s="22">
        <f t="shared" si="1"/>
        <v>221.69</v>
      </c>
      <c r="N69" s="22">
        <f t="shared" si="1"/>
        <v>114.73000000000002</v>
      </c>
      <c r="O69" s="22">
        <f t="shared" si="1"/>
        <v>8.27</v>
      </c>
    </row>
    <row r="70" spans="1:15" ht="15.5">
      <c r="A70" s="88"/>
      <c r="B70" s="6" t="s">
        <v>38</v>
      </c>
      <c r="C70" s="22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</row>
    <row r="71" spans="1:15" ht="15.5">
      <c r="A71" s="55" t="s">
        <v>97</v>
      </c>
      <c r="B71" s="38" t="s">
        <v>42</v>
      </c>
      <c r="C71" s="39">
        <v>100</v>
      </c>
      <c r="D71" s="40">
        <v>8</v>
      </c>
      <c r="E71" s="40">
        <v>3.33</v>
      </c>
      <c r="F71" s="40">
        <v>55.83</v>
      </c>
      <c r="G71" s="40">
        <v>285</v>
      </c>
      <c r="H71" s="40">
        <v>0.1</v>
      </c>
      <c r="I71" s="40">
        <v>0</v>
      </c>
      <c r="J71" s="40">
        <v>0.02</v>
      </c>
      <c r="K71" s="40">
        <v>1.5</v>
      </c>
      <c r="L71" s="40">
        <v>15</v>
      </c>
      <c r="M71" s="40">
        <v>60</v>
      </c>
      <c r="N71" s="40">
        <v>11.67</v>
      </c>
      <c r="O71" s="40">
        <v>0.83</v>
      </c>
    </row>
    <row r="72" spans="1:15" ht="15.5">
      <c r="A72" s="47" t="s">
        <v>54</v>
      </c>
      <c r="B72" s="7" t="s">
        <v>39</v>
      </c>
      <c r="C72" s="15">
        <v>250</v>
      </c>
      <c r="D72" s="9">
        <v>0.63</v>
      </c>
      <c r="E72" s="9">
        <v>0</v>
      </c>
      <c r="F72" s="35">
        <v>33.75</v>
      </c>
      <c r="G72" s="35">
        <v>137.5</v>
      </c>
      <c r="H72" s="9">
        <v>0.01</v>
      </c>
      <c r="I72" s="9">
        <v>0.63</v>
      </c>
      <c r="J72" s="9">
        <v>0</v>
      </c>
      <c r="K72" s="9">
        <v>0</v>
      </c>
      <c r="L72" s="9">
        <v>35</v>
      </c>
      <c r="M72" s="9">
        <v>23.75</v>
      </c>
      <c r="N72" s="9">
        <v>8.75</v>
      </c>
      <c r="O72" s="9">
        <v>1.88</v>
      </c>
    </row>
    <row r="73" spans="1:15" ht="15.5">
      <c r="A73" s="48"/>
      <c r="B73" s="10" t="s">
        <v>40</v>
      </c>
      <c r="C73" s="16"/>
      <c r="D73" s="12"/>
      <c r="E73" s="12"/>
      <c r="F73" s="36"/>
      <c r="G73" s="36"/>
      <c r="H73" s="12"/>
      <c r="I73" s="12"/>
      <c r="J73" s="12"/>
      <c r="K73" s="12"/>
      <c r="L73" s="12"/>
      <c r="M73" s="12"/>
      <c r="N73" s="12"/>
      <c r="O73" s="12"/>
    </row>
    <row r="74" spans="1:15" ht="15.5">
      <c r="A74" s="48"/>
      <c r="B74" s="10" t="s">
        <v>36</v>
      </c>
      <c r="C74" s="16"/>
      <c r="D74" s="12"/>
      <c r="E74" s="12"/>
      <c r="F74" s="36"/>
      <c r="G74" s="36"/>
      <c r="H74" s="12"/>
      <c r="I74" s="12"/>
      <c r="J74" s="12"/>
      <c r="K74" s="12"/>
      <c r="L74" s="12"/>
      <c r="M74" s="12"/>
      <c r="N74" s="12"/>
      <c r="O74" s="12"/>
    </row>
    <row r="75" spans="1:15" ht="15.5">
      <c r="A75" s="49"/>
      <c r="B75" s="10" t="s">
        <v>41</v>
      </c>
      <c r="C75" s="17"/>
      <c r="D75" s="14"/>
      <c r="E75" s="14"/>
      <c r="F75" s="37"/>
      <c r="G75" s="37"/>
      <c r="H75" s="14"/>
      <c r="I75" s="14"/>
      <c r="J75" s="14"/>
      <c r="K75" s="14"/>
      <c r="L75" s="14"/>
      <c r="M75" s="14"/>
      <c r="N75" s="14"/>
      <c r="O75" s="14"/>
    </row>
    <row r="76" spans="1:15" ht="15.5">
      <c r="A76" s="43"/>
      <c r="B76" s="22" t="s">
        <v>33</v>
      </c>
      <c r="C76" s="41">
        <f>C71+C72</f>
        <v>350</v>
      </c>
      <c r="D76" s="42">
        <f>D71+D72</f>
        <v>8.6300000000000008</v>
      </c>
      <c r="E76" s="42">
        <f t="shared" ref="E76:O76" si="2">E71+E72</f>
        <v>3.33</v>
      </c>
      <c r="F76" s="42">
        <f t="shared" si="2"/>
        <v>89.58</v>
      </c>
      <c r="G76" s="42">
        <f t="shared" si="2"/>
        <v>422.5</v>
      </c>
      <c r="H76" s="42">
        <f t="shared" si="2"/>
        <v>0.11</v>
      </c>
      <c r="I76" s="42">
        <f t="shared" si="2"/>
        <v>0.63</v>
      </c>
      <c r="J76" s="42">
        <f t="shared" si="2"/>
        <v>0.02</v>
      </c>
      <c r="K76" s="42">
        <f t="shared" si="2"/>
        <v>1.5</v>
      </c>
      <c r="L76" s="42">
        <f t="shared" si="2"/>
        <v>50</v>
      </c>
      <c r="M76" s="42">
        <f t="shared" si="2"/>
        <v>83.75</v>
      </c>
      <c r="N76" s="42">
        <f t="shared" si="2"/>
        <v>20.420000000000002</v>
      </c>
      <c r="O76" s="42">
        <f t="shared" si="2"/>
        <v>2.71</v>
      </c>
    </row>
    <row r="77" spans="1:15" ht="15.5">
      <c r="A77" s="43"/>
      <c r="B77" s="22" t="s">
        <v>43</v>
      </c>
      <c r="C77" s="22">
        <f t="shared" ref="C77:O77" si="3">C26+C69+C76</f>
        <v>1935</v>
      </c>
      <c r="D77" s="22">
        <f t="shared" si="3"/>
        <v>55.339999999999996</v>
      </c>
      <c r="E77" s="22">
        <f t="shared" si="3"/>
        <v>48.069999999999993</v>
      </c>
      <c r="F77" s="22">
        <f t="shared" si="3"/>
        <v>280.24</v>
      </c>
      <c r="G77" s="22">
        <f t="shared" si="3"/>
        <v>1871.98</v>
      </c>
      <c r="H77" s="22">
        <f t="shared" si="3"/>
        <v>0.73799999999999999</v>
      </c>
      <c r="I77" s="22">
        <f t="shared" si="3"/>
        <v>19.065000000000001</v>
      </c>
      <c r="J77" s="22">
        <f t="shared" si="3"/>
        <v>0.16999999999999998</v>
      </c>
      <c r="K77" s="22">
        <f t="shared" si="3"/>
        <v>5.32</v>
      </c>
      <c r="L77" s="22">
        <f t="shared" si="3"/>
        <v>524.13</v>
      </c>
      <c r="M77" s="22">
        <f t="shared" si="3"/>
        <v>684.54</v>
      </c>
      <c r="N77" s="22">
        <f t="shared" si="3"/>
        <v>222.90000000000003</v>
      </c>
      <c r="O77" s="22">
        <f t="shared" si="3"/>
        <v>17.38</v>
      </c>
    </row>
    <row r="78" spans="1:15" ht="15.5">
      <c r="A78" s="43"/>
      <c r="B78" s="22" t="s">
        <v>33</v>
      </c>
      <c r="C78" s="41">
        <f t="shared" ref="C78:O78" si="4">C68+C77</f>
        <v>1965</v>
      </c>
      <c r="D78" s="42">
        <f t="shared" si="4"/>
        <v>57.589999999999996</v>
      </c>
      <c r="E78" s="42">
        <f t="shared" si="4"/>
        <v>48.939999999999991</v>
      </c>
      <c r="F78" s="42">
        <f t="shared" si="4"/>
        <v>295.66000000000003</v>
      </c>
      <c r="G78" s="42">
        <f t="shared" si="4"/>
        <v>1950.58</v>
      </c>
      <c r="H78" s="42">
        <f t="shared" si="4"/>
        <v>0.76800000000000002</v>
      </c>
      <c r="I78" s="42">
        <f t="shared" si="4"/>
        <v>19.065000000000001</v>
      </c>
      <c r="J78" s="42">
        <f t="shared" si="4"/>
        <v>0.16999999999999998</v>
      </c>
      <c r="K78" s="42">
        <f t="shared" si="4"/>
        <v>5.83</v>
      </c>
      <c r="L78" s="42">
        <f t="shared" si="4"/>
        <v>529.83000000000004</v>
      </c>
      <c r="M78" s="42">
        <f t="shared" si="4"/>
        <v>704.04</v>
      </c>
      <c r="N78" s="42">
        <f t="shared" si="4"/>
        <v>226.80000000000004</v>
      </c>
      <c r="O78" s="42">
        <f t="shared" si="4"/>
        <v>17.739999999999998</v>
      </c>
    </row>
    <row r="79" spans="1:15" ht="15.5">
      <c r="A79" s="43"/>
      <c r="B79" s="22" t="s">
        <v>43</v>
      </c>
      <c r="C79" s="77">
        <f t="shared" ref="C79:O79" si="5">C26+C66+C78</f>
        <v>2645</v>
      </c>
      <c r="D79" s="78">
        <f t="shared" si="5"/>
        <v>73.86</v>
      </c>
      <c r="E79" s="78">
        <f t="shared" si="5"/>
        <v>67.179999999999993</v>
      </c>
      <c r="F79" s="78">
        <f t="shared" si="5"/>
        <v>362.09000000000003</v>
      </c>
      <c r="G79" s="78">
        <f t="shared" si="5"/>
        <v>2532.2799999999997</v>
      </c>
      <c r="H79" s="78">
        <f t="shared" si="5"/>
        <v>1.046</v>
      </c>
      <c r="I79" s="78">
        <f t="shared" si="5"/>
        <v>24.705000000000002</v>
      </c>
      <c r="J79" s="78">
        <f t="shared" si="5"/>
        <v>0.27999999999999997</v>
      </c>
      <c r="K79" s="78">
        <f t="shared" si="5"/>
        <v>7.3000000000000007</v>
      </c>
      <c r="L79" s="78">
        <f t="shared" si="5"/>
        <v>864.38000000000011</v>
      </c>
      <c r="M79" s="78">
        <f t="shared" si="5"/>
        <v>1083.1399999999999</v>
      </c>
      <c r="N79" s="78">
        <f t="shared" si="5"/>
        <v>314.55000000000007</v>
      </c>
      <c r="O79" s="78">
        <f t="shared" si="5"/>
        <v>24.139999999999997</v>
      </c>
    </row>
  </sheetData>
  <mergeCells count="145">
    <mergeCell ref="J72:J75"/>
    <mergeCell ref="K72:K75"/>
    <mergeCell ref="L72:L75"/>
    <mergeCell ref="M72:M75"/>
    <mergeCell ref="N72:N75"/>
    <mergeCell ref="O72:O75"/>
    <mergeCell ref="N63:N66"/>
    <mergeCell ref="O63:O66"/>
    <mergeCell ref="A72:A75"/>
    <mergeCell ref="C72:C75"/>
    <mergeCell ref="D72:D75"/>
    <mergeCell ref="E72:E75"/>
    <mergeCell ref="F72:F75"/>
    <mergeCell ref="G72:G75"/>
    <mergeCell ref="H72:H75"/>
    <mergeCell ref="I72:I75"/>
    <mergeCell ref="H63:H66"/>
    <mergeCell ref="I63:I66"/>
    <mergeCell ref="J63:J66"/>
    <mergeCell ref="K63:K66"/>
    <mergeCell ref="L63:L66"/>
    <mergeCell ref="M63:M66"/>
    <mergeCell ref="L59:L62"/>
    <mergeCell ref="M59:M62"/>
    <mergeCell ref="N59:N62"/>
    <mergeCell ref="O59:O62"/>
    <mergeCell ref="A63:A66"/>
    <mergeCell ref="C63:C66"/>
    <mergeCell ref="D63:D66"/>
    <mergeCell ref="E63:E66"/>
    <mergeCell ref="F63:F66"/>
    <mergeCell ref="G63:G66"/>
    <mergeCell ref="O49:O58"/>
    <mergeCell ref="A59:A62"/>
    <mergeCell ref="C59:C62"/>
    <mergeCell ref="D59:D62"/>
    <mergeCell ref="E59:E62"/>
    <mergeCell ref="F59:F62"/>
    <mergeCell ref="G59:G62"/>
    <mergeCell ref="H59:H62"/>
    <mergeCell ref="I59:I62"/>
    <mergeCell ref="J59:J62"/>
    <mergeCell ref="G49:G58"/>
    <mergeCell ref="H49:H58"/>
    <mergeCell ref="I49:I58"/>
    <mergeCell ref="J49:J58"/>
    <mergeCell ref="K49:K58"/>
    <mergeCell ref="L49:L58"/>
    <mergeCell ref="K39:K48"/>
    <mergeCell ref="L39:L48"/>
    <mergeCell ref="M39:M48"/>
    <mergeCell ref="N39:N48"/>
    <mergeCell ref="O39:O48"/>
    <mergeCell ref="A49:A58"/>
    <mergeCell ref="C49:C58"/>
    <mergeCell ref="D49:D58"/>
    <mergeCell ref="E49:E58"/>
    <mergeCell ref="F49:F58"/>
    <mergeCell ref="M28:M38"/>
    <mergeCell ref="N28:N38"/>
    <mergeCell ref="O28:O38"/>
    <mergeCell ref="A39:A48"/>
    <mergeCell ref="C39:C48"/>
    <mergeCell ref="D39:D48"/>
    <mergeCell ref="E39:E48"/>
    <mergeCell ref="F39:F48"/>
    <mergeCell ref="G39:G48"/>
    <mergeCell ref="H39:H48"/>
    <mergeCell ref="M18:M23"/>
    <mergeCell ref="N18:N23"/>
    <mergeCell ref="O18:O23"/>
    <mergeCell ref="A28:A38"/>
    <mergeCell ref="C28:C38"/>
    <mergeCell ref="D28:D38"/>
    <mergeCell ref="E28:E38"/>
    <mergeCell ref="F28:F38"/>
    <mergeCell ref="G28:G38"/>
    <mergeCell ref="H28:H38"/>
    <mergeCell ref="M14:M17"/>
    <mergeCell ref="N14:N17"/>
    <mergeCell ref="O14:O17"/>
    <mergeCell ref="A18:A23"/>
    <mergeCell ref="C18:C23"/>
    <mergeCell ref="D18:D23"/>
    <mergeCell ref="E18:E23"/>
    <mergeCell ref="F18:F23"/>
    <mergeCell ref="G18:G23"/>
    <mergeCell ref="H18:H23"/>
    <mergeCell ref="A14:A17"/>
    <mergeCell ref="C14:C17"/>
    <mergeCell ref="D14:D17"/>
    <mergeCell ref="E14:E17"/>
    <mergeCell ref="F14:F17"/>
    <mergeCell ref="G14:G17"/>
    <mergeCell ref="H14:H17"/>
    <mergeCell ref="M49:M58"/>
    <mergeCell ref="N49:N58"/>
    <mergeCell ref="I28:I38"/>
    <mergeCell ref="J28:J38"/>
    <mergeCell ref="K28:K38"/>
    <mergeCell ref="L28:L38"/>
    <mergeCell ref="I14:I17"/>
    <mergeCell ref="J14:J17"/>
    <mergeCell ref="K14:K17"/>
    <mergeCell ref="L14:L17"/>
    <mergeCell ref="K59:K62"/>
    <mergeCell ref="I18:I23"/>
    <mergeCell ref="J18:J23"/>
    <mergeCell ref="K18:K23"/>
    <mergeCell ref="L18:L23"/>
    <mergeCell ref="A8:A13"/>
    <mergeCell ref="O8:O13"/>
    <mergeCell ref="C3:C5"/>
    <mergeCell ref="D3:F3"/>
    <mergeCell ref="G3:G5"/>
    <mergeCell ref="H3:K3"/>
    <mergeCell ref="L3:O3"/>
    <mergeCell ref="F4:F5"/>
    <mergeCell ref="O4:O5"/>
    <mergeCell ref="C7:O7"/>
    <mergeCell ref="I39:I48"/>
    <mergeCell ref="J39:J48"/>
    <mergeCell ref="J8:J13"/>
    <mergeCell ref="K8:K13"/>
    <mergeCell ref="L8:L13"/>
    <mergeCell ref="M8:M13"/>
    <mergeCell ref="N8:N13"/>
    <mergeCell ref="N4:N5"/>
    <mergeCell ref="C8:C13"/>
    <mergeCell ref="D8:D13"/>
    <mergeCell ref="E8:E13"/>
    <mergeCell ref="F8:F13"/>
    <mergeCell ref="G8:G13"/>
    <mergeCell ref="H8:H13"/>
    <mergeCell ref="I8:I13"/>
    <mergeCell ref="H4:H5"/>
    <mergeCell ref="I4:I5"/>
    <mergeCell ref="J4:J5"/>
    <mergeCell ref="K4:K5"/>
    <mergeCell ref="L4:L5"/>
    <mergeCell ref="M4:M5"/>
    <mergeCell ref="A3:A5"/>
    <mergeCell ref="B3:B5"/>
    <mergeCell ref="D4:D5"/>
    <mergeCell ref="E4:E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2024-04-15T05:20:53Z</cp:lastPrinted>
  <dcterms:created xsi:type="dcterms:W3CDTF">2015-06-05T18:19:34Z</dcterms:created>
  <dcterms:modified xsi:type="dcterms:W3CDTF">2025-01-29T06:08:23Z</dcterms:modified>
</cp:coreProperties>
</file>