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/>
  <c r="C75"/>
  <c r="O74"/>
  <c r="N74"/>
  <c r="N75" s="1"/>
  <c r="M74"/>
  <c r="L74"/>
  <c r="K74"/>
  <c r="J74"/>
  <c r="I74"/>
  <c r="H74"/>
  <c r="G74"/>
  <c r="F74"/>
  <c r="F75" s="1"/>
  <c r="E74"/>
  <c r="D74"/>
  <c r="C74"/>
  <c r="O69"/>
  <c r="N69"/>
  <c r="M69"/>
  <c r="L69"/>
  <c r="K69"/>
  <c r="J69"/>
  <c r="I69"/>
  <c r="H69"/>
  <c r="G69"/>
  <c r="F69"/>
  <c r="E69"/>
  <c r="E77" s="1"/>
  <c r="E78" s="1"/>
  <c r="E79" s="1"/>
  <c r="D69"/>
  <c r="C69"/>
  <c r="C77" s="1"/>
  <c r="C78" s="1"/>
  <c r="O26"/>
  <c r="O77" s="1"/>
  <c r="O78" s="1"/>
  <c r="O79" s="1"/>
  <c r="N26"/>
  <c r="M26"/>
  <c r="M75" s="1"/>
  <c r="L26"/>
  <c r="L75" s="1"/>
  <c r="K26"/>
  <c r="J26"/>
  <c r="J75" s="1"/>
  <c r="I26"/>
  <c r="I75" s="1"/>
  <c r="H26"/>
  <c r="H75" s="1"/>
  <c r="G26"/>
  <c r="G75" s="1"/>
  <c r="F26"/>
  <c r="E26"/>
  <c r="E75" s="1"/>
  <c r="D26"/>
  <c r="D75" s="1"/>
  <c r="C26"/>
  <c r="M77"/>
  <c r="M78" s="1"/>
  <c r="M79" s="1"/>
  <c r="O76"/>
  <c r="N76"/>
  <c r="M76"/>
  <c r="L76"/>
  <c r="K76"/>
  <c r="J76"/>
  <c r="I76"/>
  <c r="H76"/>
  <c r="G76"/>
  <c r="G77" s="1"/>
  <c r="G78" s="1"/>
  <c r="G79" s="1"/>
  <c r="F76"/>
  <c r="F77" s="1"/>
  <c r="F78" s="1"/>
  <c r="F79" s="1"/>
  <c r="E76"/>
  <c r="D76"/>
  <c r="C76"/>
  <c r="N77"/>
  <c r="N78" s="1"/>
  <c r="N79" s="1"/>
  <c r="I77" l="1"/>
  <c r="I78" s="1"/>
  <c r="I79" s="1"/>
  <c r="O75"/>
  <c r="J77"/>
  <c r="J78" s="1"/>
  <c r="J79" s="1"/>
  <c r="L77"/>
  <c r="L78" s="1"/>
  <c r="L79" s="1"/>
  <c r="K77"/>
  <c r="K78" s="1"/>
  <c r="K79" s="1"/>
  <c r="C79"/>
  <c r="H77"/>
  <c r="H78" s="1"/>
  <c r="H79" s="1"/>
  <c r="D77"/>
  <c r="D78" s="1"/>
  <c r="D79" s="1"/>
</calcChain>
</file>

<file path=xl/sharedStrings.xml><?xml version="1.0" encoding="utf-8"?>
<sst xmlns="http://schemas.openxmlformats.org/spreadsheetml/2006/main" count="107" uniqueCount="96">
  <si>
    <t>Школа</t>
  </si>
  <si>
    <t>День</t>
  </si>
  <si>
    <t>Отд./корп</t>
  </si>
  <si>
    <t>№ рец.</t>
  </si>
  <si>
    <t>Хлеб ржаной</t>
  </si>
  <si>
    <t>МБОУСОШ им. Н.Н. Володина с. Большая Елань</t>
  </si>
  <si>
    <t>Прием пищи,наименование блюда</t>
  </si>
  <si>
    <t>Масса порции</t>
  </si>
  <si>
    <t>Пищевые вещ-ва (г)</t>
  </si>
  <si>
    <t>Энерг.ценность, ккал</t>
  </si>
  <si>
    <t>Витамины (мг)</t>
  </si>
  <si>
    <t>Минеральные вещ-ва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</si>
  <si>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</si>
  <si>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</si>
  <si>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</si>
  <si>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</si>
  <si>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</si>
  <si>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</si>
  <si>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</si>
  <si>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</si>
  <si>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</si>
  <si>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</si>
  <si>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</si>
  <si>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</si>
  <si>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сахар 5</t>
  </si>
  <si>
    <t>масло сливочное 5</t>
  </si>
  <si>
    <t>Чай  с лимоном</t>
  </si>
  <si>
    <t>чай-заварка 50</t>
  </si>
  <si>
    <t>вода 150</t>
  </si>
  <si>
    <t>сахар 15</t>
  </si>
  <si>
    <t>лимон 8</t>
  </si>
  <si>
    <t>хлеб пшеничный 15</t>
  </si>
  <si>
    <t>ИТОГО</t>
  </si>
  <si>
    <t>ОБЕД</t>
  </si>
  <si>
    <t>Салат овощной с яблоками</t>
  </si>
  <si>
    <t>свекла 21,6</t>
  </si>
  <si>
    <t>морковь 16,3</t>
  </si>
  <si>
    <t>капуста белокочанная 37,5</t>
  </si>
  <si>
    <t>яблоки  47,1</t>
  </si>
  <si>
    <t>лимоны (для сока) 19,8</t>
  </si>
  <si>
    <t>лук репчатый 12</t>
  </si>
  <si>
    <t>Батон нарезной</t>
  </si>
  <si>
    <t>ПОЛДНИК</t>
  </si>
  <si>
    <t>ИТОГО ЗА ДЕНЬ</t>
  </si>
  <si>
    <t>П. 109, 2013г</t>
  </si>
  <si>
    <t>П. 144, 2013г</t>
  </si>
  <si>
    <t>Суп картофельный с бобовыми (1-й вариант)</t>
  </si>
  <si>
    <t>горох 20,25</t>
  </si>
  <si>
    <t>картофель  83,25</t>
  </si>
  <si>
    <t>морковь 12,5</t>
  </si>
  <si>
    <t>петрушка 3,25</t>
  </si>
  <si>
    <t>бульон или вода  162,5</t>
  </si>
  <si>
    <t>П.111, 2013г</t>
  </si>
  <si>
    <t>вода 70</t>
  </si>
  <si>
    <t>П. 112, 2013г</t>
  </si>
  <si>
    <t xml:space="preserve">Фрукты по сезону </t>
  </si>
  <si>
    <t>масло сливочное 8,1</t>
  </si>
  <si>
    <t>П.494, 2013г</t>
  </si>
  <si>
    <t>П. 262, 2013г</t>
  </si>
  <si>
    <t>Каша манная молочная жидкая</t>
  </si>
  <si>
    <t>крупа манная  30,8</t>
  </si>
  <si>
    <t>молоко 106</t>
  </si>
  <si>
    <t>П. 94, 2013г</t>
  </si>
  <si>
    <t xml:space="preserve">Бутерброд с маслом (2-й вариант) </t>
  </si>
  <si>
    <t>масло сливочное 15</t>
  </si>
  <si>
    <t>или шоколадное 15</t>
  </si>
  <si>
    <t>или фруктовое 15</t>
  </si>
  <si>
    <t>П. 28, 2013г</t>
  </si>
  <si>
    <t>П. 343, 2013г</t>
  </si>
  <si>
    <t>Рыба, тушенная в томате с овощами (60/40)</t>
  </si>
  <si>
    <t>минтай 74,57</t>
  </si>
  <si>
    <t>вода или бульон 14,29</t>
  </si>
  <si>
    <t>морковь 18,29</t>
  </si>
  <si>
    <t>петрушка (корень) 2,86</t>
  </si>
  <si>
    <t>лук репчатый 9,71</t>
  </si>
  <si>
    <t>томат-пюре 5,14</t>
  </si>
  <si>
    <t>масло растительное 4,29</t>
  </si>
  <si>
    <t>сахар 1,43</t>
  </si>
  <si>
    <t>яйцо 6</t>
  </si>
  <si>
    <t>масло сливочное 2</t>
  </si>
  <si>
    <t>П.237</t>
  </si>
  <si>
    <t>Рис отварной</t>
  </si>
  <si>
    <t>рис  69</t>
  </si>
  <si>
    <t>П. 414, 2013г</t>
  </si>
  <si>
    <t>крупа рисовая 64,8</t>
  </si>
  <si>
    <t>соль йодированная 2,6</t>
  </si>
  <si>
    <t>П. 507, 2013г</t>
  </si>
  <si>
    <t>Компот из свежих плодов или ягод</t>
  </si>
  <si>
    <t>яблоки свежие 45,4</t>
  </si>
  <si>
    <t>вода 172</t>
  </si>
  <si>
    <t>кислота лимонная 0,2</t>
  </si>
  <si>
    <t>П. 515, 2013г</t>
  </si>
  <si>
    <t>Молоко кипяченое</t>
  </si>
  <si>
    <t>молоко 262,5</t>
  </si>
  <si>
    <t>П. 579, 2013г</t>
  </si>
  <si>
    <t>Коржик  молочный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</si>
</sst>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7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right" vertical="top" wrapText="1"/>
    </xf>
    <xf numFmtId="1" fontId="4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Border="1" applyAlignment="1">
      <alignment horizontal="right" vertical="center" wrapText="1" indent="1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79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5">
      <c r="A1" t="s">
        <v>0</v>
      </c>
      <c r="B1" s="3" t="s">
        <v>5</v>
      </c>
      <c r="C1" s="4"/>
      <c r="D1" s="5"/>
      <c r="E1" t="s">
        <v>2</v>
      </c>
      <c r="F1" s="2"/>
      <c r="I1" t="s">
        <v>1</v>
      </c>
      <c r="J1" s="1">
        <v>45677</v>
      </c>
    </row>
    <row r="2" spans="1:15" ht="7.5" customHeight="1"/>
    <row r="3" spans="1:15" ht="14.5" customHeight="1">
      <c r="A3" s="77" t="s">
        <v>3</v>
      </c>
      <c r="B3" s="6" t="s">
        <v>6</v>
      </c>
      <c r="C3" s="6" t="s">
        <v>7</v>
      </c>
      <c r="D3" s="48" t="s">
        <v>8</v>
      </c>
      <c r="E3" s="48"/>
      <c r="F3" s="48"/>
      <c r="G3" s="6" t="s">
        <v>9</v>
      </c>
      <c r="H3" s="48" t="s">
        <v>10</v>
      </c>
      <c r="I3" s="48"/>
      <c r="J3" s="48"/>
      <c r="K3" s="48"/>
      <c r="L3" s="48" t="s">
        <v>11</v>
      </c>
      <c r="M3" s="48"/>
      <c r="N3" s="48"/>
      <c r="O3" s="48"/>
    </row>
    <row r="4" spans="1:15" ht="14.5" customHeight="1">
      <c r="A4" s="78"/>
      <c r="B4" s="7"/>
      <c r="C4" s="7"/>
      <c r="D4" s="6" t="s">
        <v>12</v>
      </c>
      <c r="E4" s="6" t="s">
        <v>13</v>
      </c>
      <c r="F4" s="6" t="s">
        <v>14</v>
      </c>
      <c r="G4" s="7"/>
      <c r="H4" s="6" t="s">
        <v>15</v>
      </c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</row>
    <row r="5" spans="1:15" ht="14.5" customHeight="1">
      <c r="A5" s="7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>
      <c r="A6" s="9">
        <v>1</v>
      </c>
      <c r="B6" s="80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</row>
    <row r="7" spans="1:15" ht="15.5">
      <c r="A7" s="81"/>
      <c r="B7" s="82" t="s">
        <v>23</v>
      </c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</row>
    <row r="8" spans="1:15" ht="60">
      <c r="A8" s="50" t="s">
        <v>58</v>
      </c>
      <c r="B8" s="24" t="s">
        <v>59</v>
      </c>
      <c r="C8" s="83">
        <v>200</v>
      </c>
      <c r="D8" s="84">
        <v>6.2</v>
      </c>
      <c r="E8" s="84">
        <v>7.46</v>
      </c>
      <c r="F8" s="84">
        <v>30.86</v>
      </c>
      <c r="G8" s="84">
        <v>215.4</v>
      </c>
      <c r="H8" s="68">
        <v>0.08</v>
      </c>
      <c r="I8" s="68">
        <v>1.38</v>
      </c>
      <c r="J8" s="68">
        <v>0.05</v>
      </c>
      <c r="K8" s="68">
        <v>0.52</v>
      </c>
      <c r="L8" s="84">
        <v>132.80000000000001</v>
      </c>
      <c r="M8" s="84">
        <v>121.2</v>
      </c>
      <c r="N8" s="84">
        <v>20.2</v>
      </c>
      <c r="O8" s="68">
        <v>0.44</v>
      </c>
    </row>
    <row r="9" spans="1:15" ht="15.5">
      <c r="A9" s="51"/>
      <c r="B9" s="39" t="s">
        <v>60</v>
      </c>
      <c r="C9" s="83"/>
      <c r="D9" s="84"/>
      <c r="E9" s="84"/>
      <c r="F9" s="84"/>
      <c r="G9" s="84"/>
      <c r="H9" s="68"/>
      <c r="I9" s="68"/>
      <c r="J9" s="68"/>
      <c r="K9" s="68"/>
      <c r="L9" s="84"/>
      <c r="M9" s="84"/>
      <c r="N9" s="84"/>
      <c r="O9" s="68"/>
    </row>
    <row r="10" spans="1:15" ht="15.5">
      <c r="A10" s="51"/>
      <c r="B10" s="39" t="s">
        <v>61</v>
      </c>
      <c r="C10" s="83"/>
      <c r="D10" s="84"/>
      <c r="E10" s="84"/>
      <c r="F10" s="84"/>
      <c r="G10" s="84"/>
      <c r="H10" s="68"/>
      <c r="I10" s="68"/>
      <c r="J10" s="68"/>
      <c r="K10" s="68"/>
      <c r="L10" s="84"/>
      <c r="M10" s="84"/>
      <c r="N10" s="84"/>
      <c r="O10" s="68"/>
    </row>
    <row r="11" spans="1:15" ht="15.5">
      <c r="A11" s="51"/>
      <c r="B11" s="39" t="s">
        <v>53</v>
      </c>
      <c r="C11" s="83"/>
      <c r="D11" s="84"/>
      <c r="E11" s="84"/>
      <c r="F11" s="84"/>
      <c r="G11" s="84"/>
      <c r="H11" s="68"/>
      <c r="I11" s="68"/>
      <c r="J11" s="68"/>
      <c r="K11" s="68"/>
      <c r="L11" s="84"/>
      <c r="M11" s="84"/>
      <c r="N11" s="84"/>
      <c r="O11" s="68"/>
    </row>
    <row r="12" spans="1:15" ht="15.5">
      <c r="A12" s="51"/>
      <c r="B12" s="39" t="s">
        <v>24</v>
      </c>
      <c r="C12" s="83"/>
      <c r="D12" s="84"/>
      <c r="E12" s="84"/>
      <c r="F12" s="84"/>
      <c r="G12" s="84"/>
      <c r="H12" s="68"/>
      <c r="I12" s="68"/>
      <c r="J12" s="68"/>
      <c r="K12" s="68"/>
      <c r="L12" s="84"/>
      <c r="M12" s="84"/>
      <c r="N12" s="84"/>
      <c r="O12" s="68"/>
    </row>
    <row r="13" spans="1:15" ht="15.5">
      <c r="A13" s="52"/>
      <c r="B13" s="39" t="s">
        <v>25</v>
      </c>
      <c r="C13" s="83"/>
      <c r="D13" s="84"/>
      <c r="E13" s="84"/>
      <c r="F13" s="84"/>
      <c r="G13" s="84"/>
      <c r="H13" s="68"/>
      <c r="I13" s="68"/>
      <c r="J13" s="68"/>
      <c r="K13" s="68"/>
      <c r="L13" s="84"/>
      <c r="M13" s="84"/>
      <c r="N13" s="84"/>
      <c r="O13" s="68"/>
    </row>
    <row r="14" spans="1:15" ht="60.5">
      <c r="A14" s="53" t="s">
        <v>62</v>
      </c>
      <c r="B14" s="75" t="s">
        <v>63</v>
      </c>
      <c r="C14" s="16">
        <v>30</v>
      </c>
      <c r="D14" s="12">
        <v>1.2</v>
      </c>
      <c r="E14" s="12">
        <v>12.5</v>
      </c>
      <c r="F14" s="12">
        <v>7.5</v>
      </c>
      <c r="G14" s="12">
        <v>147</v>
      </c>
      <c r="H14" s="12">
        <v>0.02</v>
      </c>
      <c r="I14" s="12">
        <v>0</v>
      </c>
      <c r="J14" s="12">
        <v>0.09</v>
      </c>
      <c r="K14" s="12">
        <v>0.3</v>
      </c>
      <c r="L14" s="12">
        <v>5</v>
      </c>
      <c r="M14" s="12">
        <v>13</v>
      </c>
      <c r="N14" s="12">
        <v>2</v>
      </c>
      <c r="O14" s="12">
        <v>0.2</v>
      </c>
    </row>
    <row r="15" spans="1:15" ht="15.5">
      <c r="A15" s="54"/>
      <c r="B15" s="13" t="s">
        <v>64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5.5">
      <c r="A16" s="54"/>
      <c r="B16" s="13" t="s">
        <v>65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5.5">
      <c r="A17" s="54"/>
      <c r="B17" s="13" t="s">
        <v>66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5.5">
      <c r="A18" s="55"/>
      <c r="B18" s="13" t="s">
        <v>31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.5">
      <c r="A19" s="53" t="s">
        <v>57</v>
      </c>
      <c r="B19" s="11" t="s">
        <v>26</v>
      </c>
      <c r="C19" s="63">
        <v>200</v>
      </c>
      <c r="D19" s="56">
        <v>0.1</v>
      </c>
      <c r="E19" s="56">
        <v>0</v>
      </c>
      <c r="F19" s="56">
        <v>15.2</v>
      </c>
      <c r="G19" s="56">
        <v>61</v>
      </c>
      <c r="H19" s="56">
        <v>0</v>
      </c>
      <c r="I19" s="56">
        <v>2.8</v>
      </c>
      <c r="J19" s="56">
        <v>0</v>
      </c>
      <c r="K19" s="56">
        <v>0</v>
      </c>
      <c r="L19" s="56">
        <v>14.2</v>
      </c>
      <c r="M19" s="56">
        <v>4</v>
      </c>
      <c r="N19" s="56">
        <v>2</v>
      </c>
      <c r="O19" s="56">
        <v>0.4</v>
      </c>
    </row>
    <row r="20" spans="1:15" ht="15.5">
      <c r="A20" s="54"/>
      <c r="B20" s="13" t="s">
        <v>27</v>
      </c>
      <c r="C20" s="6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ht="15.5">
      <c r="A21" s="54"/>
      <c r="B21" s="13" t="s">
        <v>28</v>
      </c>
      <c r="C21" s="6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ht="15.5">
      <c r="A22" s="54"/>
      <c r="B22" s="13" t="s">
        <v>29</v>
      </c>
      <c r="C22" s="6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ht="15.5">
      <c r="A23" s="55"/>
      <c r="B23" s="13" t="s">
        <v>30</v>
      </c>
      <c r="C23" s="63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 ht="30">
      <c r="A24" s="69" t="s">
        <v>54</v>
      </c>
      <c r="B24" s="70" t="s">
        <v>55</v>
      </c>
      <c r="C24" s="71">
        <v>120</v>
      </c>
      <c r="D24" s="72">
        <v>0.48</v>
      </c>
      <c r="E24" s="72">
        <v>0.48</v>
      </c>
      <c r="F24" s="72">
        <v>11.76</v>
      </c>
      <c r="G24" s="72">
        <v>56.4</v>
      </c>
      <c r="H24" s="72">
        <v>0.04</v>
      </c>
      <c r="I24" s="72">
        <v>12</v>
      </c>
      <c r="J24" s="72">
        <v>0</v>
      </c>
      <c r="K24" s="21">
        <v>0.24</v>
      </c>
      <c r="L24" s="72">
        <v>19.2</v>
      </c>
      <c r="M24" s="72">
        <v>13.2</v>
      </c>
      <c r="N24" s="72">
        <v>10.8</v>
      </c>
      <c r="O24" s="72">
        <v>2.64</v>
      </c>
    </row>
    <row r="25" spans="1:15" ht="15.5">
      <c r="A25" s="57" t="s">
        <v>44</v>
      </c>
      <c r="B25" s="11" t="s">
        <v>4</v>
      </c>
      <c r="C25" s="23">
        <v>45</v>
      </c>
      <c r="D25" s="21">
        <v>2.97</v>
      </c>
      <c r="E25" s="21">
        <v>0.54</v>
      </c>
      <c r="F25" s="21">
        <v>15.03</v>
      </c>
      <c r="G25" s="21">
        <v>78.3</v>
      </c>
      <c r="H25" s="21">
        <v>0.08</v>
      </c>
      <c r="I25" s="21">
        <v>0</v>
      </c>
      <c r="J25" s="21">
        <v>0</v>
      </c>
      <c r="K25" s="21">
        <v>0.63</v>
      </c>
      <c r="L25" s="21">
        <v>15.75</v>
      </c>
      <c r="M25" s="21">
        <v>71.099999999999994</v>
      </c>
      <c r="N25" s="21">
        <v>21.15</v>
      </c>
      <c r="O25" s="21">
        <v>1.76</v>
      </c>
    </row>
    <row r="26" spans="1:15" ht="15.5">
      <c r="A26" s="49"/>
      <c r="B26" s="23" t="s">
        <v>32</v>
      </c>
      <c r="C26" s="46">
        <f>C8+C14+C19+C24+C25</f>
        <v>595</v>
      </c>
      <c r="D26" s="47">
        <f t="shared" ref="D26:O26" si="0">D8+D14+D19+D24+D25</f>
        <v>10.950000000000001</v>
      </c>
      <c r="E26" s="47">
        <f t="shared" si="0"/>
        <v>20.98</v>
      </c>
      <c r="F26" s="47">
        <f t="shared" si="0"/>
        <v>80.350000000000009</v>
      </c>
      <c r="G26" s="47">
        <f t="shared" si="0"/>
        <v>558.09999999999991</v>
      </c>
      <c r="H26" s="47">
        <f t="shared" si="0"/>
        <v>0.22000000000000003</v>
      </c>
      <c r="I26" s="47">
        <f t="shared" si="0"/>
        <v>16.18</v>
      </c>
      <c r="J26" s="47">
        <f t="shared" si="0"/>
        <v>0.14000000000000001</v>
      </c>
      <c r="K26" s="47">
        <f t="shared" si="0"/>
        <v>1.69</v>
      </c>
      <c r="L26" s="47">
        <f t="shared" si="0"/>
        <v>186.95</v>
      </c>
      <c r="M26" s="47">
        <f t="shared" si="0"/>
        <v>222.49999999999997</v>
      </c>
      <c r="N26" s="47">
        <f t="shared" si="0"/>
        <v>56.15</v>
      </c>
      <c r="O26" s="47">
        <f t="shared" si="0"/>
        <v>5.44</v>
      </c>
    </row>
    <row r="27" spans="1:15" ht="15.5">
      <c r="A27" s="49"/>
      <c r="B27" s="10" t="s">
        <v>33</v>
      </c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45">
      <c r="A28" s="85" t="s">
        <v>67</v>
      </c>
      <c r="B28" s="24" t="s">
        <v>34</v>
      </c>
      <c r="C28" s="25">
        <v>100</v>
      </c>
      <c r="D28" s="26">
        <v>1.2</v>
      </c>
      <c r="E28" s="26">
        <v>0.2</v>
      </c>
      <c r="F28" s="26">
        <v>7.3</v>
      </c>
      <c r="G28" s="26">
        <v>36</v>
      </c>
      <c r="H28" s="27">
        <v>0.03</v>
      </c>
      <c r="I28" s="27">
        <v>16.100000000000001</v>
      </c>
      <c r="J28" s="27">
        <v>0</v>
      </c>
      <c r="K28" s="27">
        <v>0.2</v>
      </c>
      <c r="L28" s="26">
        <v>33</v>
      </c>
      <c r="M28" s="26">
        <v>30</v>
      </c>
      <c r="N28" s="26">
        <v>18</v>
      </c>
      <c r="O28" s="28">
        <v>1.3</v>
      </c>
    </row>
    <row r="29" spans="1:15" ht="15.5">
      <c r="A29" s="86"/>
      <c r="B29" s="29" t="s">
        <v>35</v>
      </c>
      <c r="C29" s="30"/>
      <c r="D29" s="31"/>
      <c r="E29" s="31"/>
      <c r="F29" s="31"/>
      <c r="G29" s="31"/>
      <c r="H29" s="32"/>
      <c r="I29" s="32"/>
      <c r="J29" s="32"/>
      <c r="K29" s="32"/>
      <c r="L29" s="31"/>
      <c r="M29" s="31"/>
      <c r="N29" s="31"/>
      <c r="O29" s="33"/>
    </row>
    <row r="30" spans="1:15" ht="31">
      <c r="A30" s="86"/>
      <c r="B30" s="29" t="s">
        <v>36</v>
      </c>
      <c r="C30" s="34"/>
      <c r="D30" s="31"/>
      <c r="E30" s="31"/>
      <c r="F30" s="31"/>
      <c r="G30" s="31"/>
      <c r="H30" s="32"/>
      <c r="I30" s="32"/>
      <c r="J30" s="32"/>
      <c r="K30" s="32"/>
      <c r="L30" s="31"/>
      <c r="M30" s="31"/>
      <c r="N30" s="31"/>
      <c r="O30" s="33"/>
    </row>
    <row r="31" spans="1:15" ht="46.5">
      <c r="A31" s="86"/>
      <c r="B31" s="29" t="s">
        <v>37</v>
      </c>
      <c r="C31" s="34"/>
      <c r="D31" s="31"/>
      <c r="E31" s="31"/>
      <c r="F31" s="31"/>
      <c r="G31" s="31"/>
      <c r="H31" s="32"/>
      <c r="I31" s="32"/>
      <c r="J31" s="32"/>
      <c r="K31" s="32"/>
      <c r="L31" s="31"/>
      <c r="M31" s="31"/>
      <c r="N31" s="31"/>
      <c r="O31" s="33"/>
    </row>
    <row r="32" spans="1:15" ht="31">
      <c r="A32" s="86"/>
      <c r="B32" s="29" t="s">
        <v>38</v>
      </c>
      <c r="C32" s="34"/>
      <c r="D32" s="31"/>
      <c r="E32" s="31"/>
      <c r="F32" s="31"/>
      <c r="G32" s="31"/>
      <c r="H32" s="32"/>
      <c r="I32" s="32"/>
      <c r="J32" s="32"/>
      <c r="K32" s="32"/>
      <c r="L32" s="31"/>
      <c r="M32" s="31"/>
      <c r="N32" s="31"/>
      <c r="O32" s="33"/>
    </row>
    <row r="33" spans="1:15" ht="15.5">
      <c r="A33" s="86"/>
      <c r="B33" s="35" t="s">
        <v>39</v>
      </c>
      <c r="C33" s="34"/>
      <c r="D33" s="31"/>
      <c r="E33" s="31"/>
      <c r="F33" s="31"/>
      <c r="G33" s="31"/>
      <c r="H33" s="32"/>
      <c r="I33" s="32"/>
      <c r="J33" s="32"/>
      <c r="K33" s="32"/>
      <c r="L33" s="31"/>
      <c r="M33" s="31"/>
      <c r="N33" s="31"/>
      <c r="O33" s="33"/>
    </row>
    <row r="34" spans="1:15" ht="90">
      <c r="A34" s="58" t="s">
        <v>45</v>
      </c>
      <c r="B34" s="36" t="s">
        <v>46</v>
      </c>
      <c r="C34" s="87">
        <v>250</v>
      </c>
      <c r="D34" s="68">
        <v>2.2999999999999998</v>
      </c>
      <c r="E34" s="68">
        <v>4.25</v>
      </c>
      <c r="F34" s="68">
        <v>15.13</v>
      </c>
      <c r="G34" s="68">
        <v>108</v>
      </c>
      <c r="H34" s="68">
        <v>0.2</v>
      </c>
      <c r="I34" s="68">
        <v>8.68</v>
      </c>
      <c r="J34" s="68">
        <v>0.04</v>
      </c>
      <c r="K34" s="68">
        <v>0.23</v>
      </c>
      <c r="L34" s="68">
        <v>19</v>
      </c>
      <c r="M34" s="68">
        <v>65.75</v>
      </c>
      <c r="N34" s="68">
        <v>25.5</v>
      </c>
      <c r="O34" s="68">
        <v>0.92500000000000004</v>
      </c>
    </row>
    <row r="35" spans="1:15" ht="15.5">
      <c r="A35" s="59"/>
      <c r="B35" s="39" t="s">
        <v>47</v>
      </c>
      <c r="C35" s="8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5.5">
      <c r="A36" s="59"/>
      <c r="B36" s="39" t="s">
        <v>48</v>
      </c>
      <c r="C36" s="8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15.5">
      <c r="A37" s="59"/>
      <c r="B37" s="39" t="s">
        <v>49</v>
      </c>
      <c r="C37" s="8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15.5">
      <c r="A38" s="59"/>
      <c r="B38" s="39" t="s">
        <v>50</v>
      </c>
      <c r="C38" s="8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.5">
      <c r="A39" s="59"/>
      <c r="B39" s="39" t="s">
        <v>40</v>
      </c>
      <c r="C39" s="8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15.5">
      <c r="A40" s="59"/>
      <c r="B40" s="39" t="s">
        <v>25</v>
      </c>
      <c r="C40" s="8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15.5">
      <c r="A41" s="59"/>
      <c r="B41" s="39" t="s">
        <v>51</v>
      </c>
      <c r="C41" s="8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15.5">
      <c r="A42" s="49"/>
      <c r="B42" s="13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ht="15.5">
      <c r="A43" s="49"/>
      <c r="B43" s="13"/>
      <c r="C43" s="2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ht="15.5">
      <c r="A44" s="49"/>
      <c r="B44" s="13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ht="75">
      <c r="A45" s="53" t="s">
        <v>68</v>
      </c>
      <c r="B45" s="19" t="s">
        <v>69</v>
      </c>
      <c r="C45" s="16">
        <v>100</v>
      </c>
      <c r="D45" s="12">
        <v>9.5</v>
      </c>
      <c r="E45" s="12">
        <v>5.14</v>
      </c>
      <c r="F45" s="12">
        <v>4.5</v>
      </c>
      <c r="G45" s="12">
        <v>102.14</v>
      </c>
      <c r="H45" s="12">
        <v>0.06</v>
      </c>
      <c r="I45" s="12">
        <v>3.36</v>
      </c>
      <c r="J45" s="12">
        <v>7.0000000000000001E-3</v>
      </c>
      <c r="K45" s="12">
        <v>3</v>
      </c>
      <c r="L45" s="12">
        <v>25</v>
      </c>
      <c r="M45" s="12">
        <v>145</v>
      </c>
      <c r="N45" s="12">
        <v>27.86</v>
      </c>
      <c r="O45" s="12">
        <v>0.56999999999999995</v>
      </c>
    </row>
    <row r="46" spans="1:15" ht="15.5">
      <c r="A46" s="54"/>
      <c r="B46" s="13" t="s">
        <v>70</v>
      </c>
      <c r="C46" s="1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ht="15.5">
      <c r="A47" s="54"/>
      <c r="B47" s="13" t="s">
        <v>71</v>
      </c>
      <c r="C47" s="1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ht="15.5">
      <c r="A48" s="54"/>
      <c r="B48" s="13" t="s">
        <v>72</v>
      </c>
      <c r="C48" s="1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15.5">
      <c r="A49" s="54"/>
      <c r="B49" s="13" t="s">
        <v>73</v>
      </c>
      <c r="C49" s="1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5.5">
      <c r="A50" s="54"/>
      <c r="B50" s="13" t="s">
        <v>74</v>
      </c>
      <c r="C50" s="1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ht="15.5">
      <c r="A51" s="54"/>
      <c r="B51" s="13" t="s">
        <v>75</v>
      </c>
      <c r="C51" s="1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ht="15.5">
      <c r="A52" s="54"/>
      <c r="B52" s="13" t="s">
        <v>76</v>
      </c>
      <c r="C52" s="1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ht="15.5">
      <c r="A53" s="55"/>
      <c r="B53" s="13" t="s">
        <v>77</v>
      </c>
      <c r="C53" s="18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5.5">
      <c r="A54" s="49"/>
      <c r="B54" s="13" t="s">
        <v>78</v>
      </c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ht="15.5">
      <c r="A55" s="49"/>
      <c r="B55" s="13" t="s">
        <v>79</v>
      </c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 ht="15.5">
      <c r="A56" s="49" t="s">
        <v>80</v>
      </c>
      <c r="B56" s="23" t="s">
        <v>81</v>
      </c>
      <c r="C56" s="23">
        <v>150</v>
      </c>
      <c r="D56" s="22">
        <v>8.5499999999999989</v>
      </c>
      <c r="E56" s="22">
        <v>7.8449999999999989</v>
      </c>
      <c r="F56" s="22">
        <v>37.08</v>
      </c>
      <c r="G56" s="22">
        <v>253.04999999999998</v>
      </c>
      <c r="H56" s="22">
        <v>0.20699999999999999</v>
      </c>
      <c r="I56" s="22">
        <v>0</v>
      </c>
      <c r="J56" s="22">
        <v>4.0500000000000001E-2</v>
      </c>
      <c r="K56" s="22">
        <v>0.61499999999999988</v>
      </c>
      <c r="L56" s="22">
        <v>14.25</v>
      </c>
      <c r="M56" s="22">
        <v>2.0265</v>
      </c>
      <c r="N56" s="22">
        <v>135.29999999999998</v>
      </c>
      <c r="O56" s="22">
        <v>4.5449999999999999</v>
      </c>
    </row>
    <row r="57" spans="1:15" ht="15.5">
      <c r="A57" s="49"/>
      <c r="B57" s="13" t="s">
        <v>82</v>
      </c>
      <c r="C57" s="8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ht="15.5">
      <c r="A58" s="53" t="s">
        <v>83</v>
      </c>
      <c r="B58" s="11" t="s">
        <v>81</v>
      </c>
      <c r="C58" s="63">
        <v>180</v>
      </c>
      <c r="D58" s="56">
        <v>4.4000000000000004</v>
      </c>
      <c r="E58" s="56">
        <v>7.3</v>
      </c>
      <c r="F58" s="56">
        <v>40.6</v>
      </c>
      <c r="G58" s="56">
        <v>245.5</v>
      </c>
      <c r="H58" s="56">
        <v>0.04</v>
      </c>
      <c r="I58" s="56">
        <v>0</v>
      </c>
      <c r="J58" s="56">
        <v>0.05</v>
      </c>
      <c r="K58" s="56">
        <v>0.36</v>
      </c>
      <c r="L58" s="56">
        <v>6.1</v>
      </c>
      <c r="M58" s="56">
        <v>85</v>
      </c>
      <c r="N58" s="56">
        <v>27.4</v>
      </c>
      <c r="O58" s="56">
        <v>0.63</v>
      </c>
    </row>
    <row r="59" spans="1:15" ht="15.5">
      <c r="A59" s="54"/>
      <c r="B59" s="13" t="s">
        <v>84</v>
      </c>
      <c r="C59" s="63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ht="15.5">
      <c r="A60" s="54"/>
      <c r="B60" s="13" t="s">
        <v>56</v>
      </c>
      <c r="C60" s="63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ht="15.5">
      <c r="A61" s="55"/>
      <c r="B61" s="13" t="s">
        <v>85</v>
      </c>
      <c r="C61" s="63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ht="15" customHeight="1">
      <c r="A62" s="50" t="s">
        <v>86</v>
      </c>
      <c r="B62" s="89" t="s">
        <v>87</v>
      </c>
      <c r="C62" s="37">
        <v>200</v>
      </c>
      <c r="D62" s="26">
        <v>0.5</v>
      </c>
      <c r="E62" s="26">
        <v>0.2</v>
      </c>
      <c r="F62" s="26">
        <v>23.1</v>
      </c>
      <c r="G62" s="26">
        <v>96</v>
      </c>
      <c r="H62" s="27">
        <v>0.02</v>
      </c>
      <c r="I62" s="27">
        <v>4.3</v>
      </c>
      <c r="J62" s="27">
        <v>0</v>
      </c>
      <c r="K62" s="27">
        <v>0.2</v>
      </c>
      <c r="L62" s="26">
        <v>22</v>
      </c>
      <c r="M62" s="26">
        <v>16</v>
      </c>
      <c r="N62" s="26">
        <v>14</v>
      </c>
      <c r="O62" s="27">
        <v>1.1000000000000001</v>
      </c>
    </row>
    <row r="63" spans="1:15" ht="15.5">
      <c r="A63" s="51"/>
      <c r="B63" s="90" t="s">
        <v>88</v>
      </c>
      <c r="C63" s="38"/>
      <c r="D63" s="31"/>
      <c r="E63" s="31"/>
      <c r="F63" s="31"/>
      <c r="G63" s="31"/>
      <c r="H63" s="32"/>
      <c r="I63" s="32"/>
      <c r="J63" s="32"/>
      <c r="K63" s="32"/>
      <c r="L63" s="31"/>
      <c r="M63" s="31"/>
      <c r="N63" s="31"/>
      <c r="O63" s="32"/>
    </row>
    <row r="64" spans="1:15" ht="15.5">
      <c r="A64" s="51"/>
      <c r="B64" s="90" t="s">
        <v>89</v>
      </c>
      <c r="C64" s="38"/>
      <c r="D64" s="31"/>
      <c r="E64" s="31"/>
      <c r="F64" s="31"/>
      <c r="G64" s="31"/>
      <c r="H64" s="32"/>
      <c r="I64" s="32"/>
      <c r="J64" s="32"/>
      <c r="K64" s="32"/>
      <c r="L64" s="31"/>
      <c r="M64" s="31"/>
      <c r="N64" s="31"/>
      <c r="O64" s="32"/>
    </row>
    <row r="65" spans="1:15" ht="15.5">
      <c r="A65" s="51"/>
      <c r="B65" s="90" t="s">
        <v>29</v>
      </c>
      <c r="C65" s="38"/>
      <c r="D65" s="31"/>
      <c r="E65" s="31"/>
      <c r="F65" s="31"/>
      <c r="G65" s="31"/>
      <c r="H65" s="32"/>
      <c r="I65" s="32"/>
      <c r="J65" s="32"/>
      <c r="K65" s="32"/>
      <c r="L65" s="31"/>
      <c r="M65" s="31"/>
      <c r="N65" s="31"/>
      <c r="O65" s="32"/>
    </row>
    <row r="66" spans="1:15" ht="15.5">
      <c r="A66" s="51"/>
      <c r="B66" s="90" t="s">
        <v>90</v>
      </c>
      <c r="C66" s="38"/>
      <c r="D66" s="31"/>
      <c r="E66" s="31"/>
      <c r="F66" s="31"/>
      <c r="G66" s="31"/>
      <c r="H66" s="32"/>
      <c r="I66" s="32"/>
      <c r="J66" s="32"/>
      <c r="K66" s="32"/>
      <c r="L66" s="31"/>
      <c r="M66" s="31"/>
      <c r="N66" s="31"/>
      <c r="O66" s="32"/>
    </row>
    <row r="67" spans="1:15" ht="15.5">
      <c r="A67" s="57" t="s">
        <v>44</v>
      </c>
      <c r="B67" s="11" t="s">
        <v>4</v>
      </c>
      <c r="C67" s="23">
        <v>45</v>
      </c>
      <c r="D67" s="21">
        <v>2.97</v>
      </c>
      <c r="E67" s="21">
        <v>0.54</v>
      </c>
      <c r="F67" s="21">
        <v>15.03</v>
      </c>
      <c r="G67" s="21">
        <v>78.3</v>
      </c>
      <c r="H67" s="21">
        <v>0.08</v>
      </c>
      <c r="I67" s="21">
        <v>0</v>
      </c>
      <c r="J67" s="21">
        <v>0</v>
      </c>
      <c r="K67" s="21">
        <v>0.63</v>
      </c>
      <c r="L67" s="21">
        <v>15.75</v>
      </c>
      <c r="M67" s="21">
        <v>71.099999999999994</v>
      </c>
      <c r="N67" s="21">
        <v>21.15</v>
      </c>
      <c r="O67" s="21">
        <v>1.76</v>
      </c>
    </row>
    <row r="68" spans="1:15" ht="15.5">
      <c r="A68" s="57" t="s">
        <v>52</v>
      </c>
      <c r="B68" s="11" t="s">
        <v>41</v>
      </c>
      <c r="C68" s="23">
        <v>30</v>
      </c>
      <c r="D68" s="21">
        <v>2.25</v>
      </c>
      <c r="E68" s="21">
        <v>0.87</v>
      </c>
      <c r="F68" s="21">
        <v>15.42</v>
      </c>
      <c r="G68" s="21">
        <v>78.599999999999994</v>
      </c>
      <c r="H68" s="21">
        <v>0.03</v>
      </c>
      <c r="I68" s="21">
        <v>0</v>
      </c>
      <c r="J68" s="21">
        <v>0</v>
      </c>
      <c r="K68" s="21">
        <v>0.51</v>
      </c>
      <c r="L68" s="21">
        <v>5.7</v>
      </c>
      <c r="M68" s="21">
        <v>19.5</v>
      </c>
      <c r="N68" s="21">
        <v>3.9</v>
      </c>
      <c r="O68" s="21">
        <v>0.36</v>
      </c>
    </row>
    <row r="69" spans="1:15" ht="15.5">
      <c r="A69" s="60"/>
      <c r="B69" s="23" t="s">
        <v>32</v>
      </c>
      <c r="C69" s="20">
        <f>C28+C34+C45+C58+C62+C67+C68</f>
        <v>905</v>
      </c>
      <c r="D69" s="20">
        <f t="shared" ref="D69:O69" si="1">D28+D34+D45+D58+D62+D67+D68</f>
        <v>23.119999999999997</v>
      </c>
      <c r="E69" s="20">
        <f t="shared" si="1"/>
        <v>18.5</v>
      </c>
      <c r="F69" s="20">
        <f t="shared" si="1"/>
        <v>121.08</v>
      </c>
      <c r="G69" s="20">
        <f t="shared" si="1"/>
        <v>744.54</v>
      </c>
      <c r="H69" s="20">
        <f t="shared" si="1"/>
        <v>0.46000000000000008</v>
      </c>
      <c r="I69" s="20">
        <f t="shared" si="1"/>
        <v>32.44</v>
      </c>
      <c r="J69" s="20">
        <f t="shared" si="1"/>
        <v>9.7000000000000003E-2</v>
      </c>
      <c r="K69" s="20">
        <f t="shared" si="1"/>
        <v>5.13</v>
      </c>
      <c r="L69" s="20">
        <f t="shared" si="1"/>
        <v>126.55</v>
      </c>
      <c r="M69" s="20">
        <f t="shared" si="1"/>
        <v>432.35</v>
      </c>
      <c r="N69" s="20">
        <f t="shared" si="1"/>
        <v>137.81</v>
      </c>
      <c r="O69" s="20">
        <f t="shared" si="1"/>
        <v>6.6450000000000005</v>
      </c>
    </row>
    <row r="70" spans="1:15" ht="15.5">
      <c r="A70" s="76"/>
      <c r="B70" s="10" t="s">
        <v>42</v>
      </c>
      <c r="C70" s="40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2"/>
    </row>
    <row r="71" spans="1:15" ht="30">
      <c r="A71" s="91" t="s">
        <v>91</v>
      </c>
      <c r="B71" s="24" t="s">
        <v>92</v>
      </c>
      <c r="C71" s="83">
        <v>250</v>
      </c>
      <c r="D71" s="92">
        <v>7.25</v>
      </c>
      <c r="E71" s="92">
        <v>6.25</v>
      </c>
      <c r="F71" s="92">
        <v>12</v>
      </c>
      <c r="G71" s="92">
        <v>132.5</v>
      </c>
      <c r="H71" s="93">
        <v>0.1</v>
      </c>
      <c r="I71" s="93">
        <v>3.25</v>
      </c>
      <c r="J71" s="93">
        <v>0.05</v>
      </c>
      <c r="K71" s="93">
        <v>0</v>
      </c>
      <c r="L71" s="92">
        <v>300</v>
      </c>
      <c r="M71" s="92">
        <v>225</v>
      </c>
      <c r="N71" s="92">
        <v>35</v>
      </c>
      <c r="O71" s="93">
        <v>0.25</v>
      </c>
    </row>
    <row r="72" spans="1:15" ht="31">
      <c r="A72" s="91"/>
      <c r="B72" s="29" t="s">
        <v>93</v>
      </c>
      <c r="C72" s="83"/>
      <c r="D72" s="92"/>
      <c r="E72" s="92"/>
      <c r="F72" s="92"/>
      <c r="G72" s="92"/>
      <c r="H72" s="93"/>
      <c r="I72" s="93"/>
      <c r="J72" s="93"/>
      <c r="K72" s="93"/>
      <c r="L72" s="92"/>
      <c r="M72" s="92"/>
      <c r="N72" s="92"/>
      <c r="O72" s="93"/>
    </row>
    <row r="73" spans="1:15" ht="15.5">
      <c r="A73" s="64" t="s">
        <v>94</v>
      </c>
      <c r="B73" s="43" t="s">
        <v>95</v>
      </c>
      <c r="C73" s="44">
        <v>100</v>
      </c>
      <c r="D73" s="45">
        <v>6.83</v>
      </c>
      <c r="E73" s="45">
        <v>12.16</v>
      </c>
      <c r="F73" s="45">
        <v>65.510000000000005</v>
      </c>
      <c r="G73" s="45">
        <v>398.33</v>
      </c>
      <c r="H73" s="45">
        <v>0.06</v>
      </c>
      <c r="I73" s="45">
        <v>0</v>
      </c>
      <c r="J73" s="45">
        <v>0.08</v>
      </c>
      <c r="K73" s="45">
        <v>0.75</v>
      </c>
      <c r="L73" s="45">
        <v>18.75</v>
      </c>
      <c r="M73" s="45">
        <v>46.25</v>
      </c>
      <c r="N73" s="45">
        <v>7.5</v>
      </c>
      <c r="O73" s="45">
        <v>0.62</v>
      </c>
    </row>
    <row r="74" spans="1:15" ht="15.5">
      <c r="A74" s="49"/>
      <c r="B74" s="23" t="s">
        <v>32</v>
      </c>
      <c r="C74" s="46">
        <f t="shared" ref="C74:O74" si="2">C71+C73</f>
        <v>350</v>
      </c>
      <c r="D74" s="47">
        <f t="shared" si="2"/>
        <v>14.08</v>
      </c>
      <c r="E74" s="47">
        <f t="shared" si="2"/>
        <v>18.41</v>
      </c>
      <c r="F74" s="47">
        <f t="shared" si="2"/>
        <v>77.510000000000005</v>
      </c>
      <c r="G74" s="47">
        <f t="shared" si="2"/>
        <v>530.82999999999993</v>
      </c>
      <c r="H74" s="47">
        <f t="shared" si="2"/>
        <v>0.16</v>
      </c>
      <c r="I74" s="47">
        <f t="shared" si="2"/>
        <v>3.25</v>
      </c>
      <c r="J74" s="47">
        <f t="shared" si="2"/>
        <v>0.13</v>
      </c>
      <c r="K74" s="47">
        <f t="shared" si="2"/>
        <v>0.75</v>
      </c>
      <c r="L74" s="47">
        <f t="shared" si="2"/>
        <v>318.75</v>
      </c>
      <c r="M74" s="47">
        <f t="shared" si="2"/>
        <v>271.25</v>
      </c>
      <c r="N74" s="47">
        <f t="shared" si="2"/>
        <v>42.5</v>
      </c>
      <c r="O74" s="47">
        <f t="shared" si="2"/>
        <v>0.87</v>
      </c>
    </row>
    <row r="75" spans="1:15" ht="15.5">
      <c r="A75" s="49"/>
      <c r="B75" s="23" t="s">
        <v>43</v>
      </c>
      <c r="C75" s="61">
        <f t="shared" ref="C75:O75" si="3">C26+C69+C74</f>
        <v>1850</v>
      </c>
      <c r="D75" s="62">
        <f t="shared" si="3"/>
        <v>48.15</v>
      </c>
      <c r="E75" s="62">
        <f t="shared" si="3"/>
        <v>57.89</v>
      </c>
      <c r="F75" s="62">
        <f t="shared" si="3"/>
        <v>278.94</v>
      </c>
      <c r="G75" s="62">
        <f t="shared" si="3"/>
        <v>1833.4699999999998</v>
      </c>
      <c r="H75" s="62">
        <f t="shared" si="3"/>
        <v>0.84000000000000019</v>
      </c>
      <c r="I75" s="62">
        <f t="shared" si="3"/>
        <v>51.87</v>
      </c>
      <c r="J75" s="62">
        <f t="shared" si="3"/>
        <v>0.36699999999999999</v>
      </c>
      <c r="K75" s="62">
        <f t="shared" si="3"/>
        <v>7.57</v>
      </c>
      <c r="L75" s="62">
        <f t="shared" si="3"/>
        <v>632.25</v>
      </c>
      <c r="M75" s="62">
        <f t="shared" si="3"/>
        <v>926.1</v>
      </c>
      <c r="N75" s="62">
        <f t="shared" si="3"/>
        <v>236.46</v>
      </c>
      <c r="O75" s="62">
        <f t="shared" si="3"/>
        <v>12.955</v>
      </c>
    </row>
    <row r="76" spans="1:15" ht="15.5">
      <c r="A76" s="49"/>
      <c r="B76" s="23" t="s">
        <v>32</v>
      </c>
      <c r="C76" s="46">
        <f>C71+C72</f>
        <v>250</v>
      </c>
      <c r="D76" s="47">
        <f>D71+D72</f>
        <v>7.25</v>
      </c>
      <c r="E76" s="47">
        <f t="shared" ref="E76:O76" si="4">E71+E72</f>
        <v>6.25</v>
      </c>
      <c r="F76" s="47">
        <f t="shared" si="4"/>
        <v>12</v>
      </c>
      <c r="G76" s="47">
        <f t="shared" si="4"/>
        <v>132.5</v>
      </c>
      <c r="H76" s="47">
        <f t="shared" si="4"/>
        <v>0.1</v>
      </c>
      <c r="I76" s="47">
        <f t="shared" si="4"/>
        <v>3.25</v>
      </c>
      <c r="J76" s="47">
        <f t="shared" si="4"/>
        <v>0.05</v>
      </c>
      <c r="K76" s="47">
        <f t="shared" si="4"/>
        <v>0</v>
      </c>
      <c r="L76" s="47">
        <f t="shared" si="4"/>
        <v>300</v>
      </c>
      <c r="M76" s="47">
        <f t="shared" si="4"/>
        <v>225</v>
      </c>
      <c r="N76" s="47">
        <f t="shared" si="4"/>
        <v>35</v>
      </c>
      <c r="O76" s="47">
        <f t="shared" si="4"/>
        <v>0.25</v>
      </c>
    </row>
    <row r="77" spans="1:15" ht="15.5">
      <c r="A77" s="49"/>
      <c r="B77" s="23" t="s">
        <v>43</v>
      </c>
      <c r="C77" s="23">
        <f t="shared" ref="C77:O77" si="5">C26+C69+C76</f>
        <v>1750</v>
      </c>
      <c r="D77" s="23">
        <f t="shared" si="5"/>
        <v>41.32</v>
      </c>
      <c r="E77" s="23">
        <f t="shared" si="5"/>
        <v>45.730000000000004</v>
      </c>
      <c r="F77" s="23">
        <f t="shared" si="5"/>
        <v>213.43</v>
      </c>
      <c r="G77" s="23">
        <f t="shared" si="5"/>
        <v>1435.1399999999999</v>
      </c>
      <c r="H77" s="23">
        <f t="shared" si="5"/>
        <v>0.78000000000000014</v>
      </c>
      <c r="I77" s="23">
        <f t="shared" si="5"/>
        <v>51.87</v>
      </c>
      <c r="J77" s="23">
        <f t="shared" si="5"/>
        <v>0.28700000000000003</v>
      </c>
      <c r="K77" s="23">
        <f t="shared" si="5"/>
        <v>6.82</v>
      </c>
      <c r="L77" s="23">
        <f t="shared" si="5"/>
        <v>613.5</v>
      </c>
      <c r="M77" s="23">
        <f t="shared" si="5"/>
        <v>879.85</v>
      </c>
      <c r="N77" s="23">
        <f t="shared" si="5"/>
        <v>228.96</v>
      </c>
      <c r="O77" s="23">
        <f t="shared" si="5"/>
        <v>12.335000000000001</v>
      </c>
    </row>
    <row r="78" spans="1:15" ht="15.5">
      <c r="A78" s="49"/>
      <c r="B78" s="23" t="s">
        <v>32</v>
      </c>
      <c r="C78" s="46">
        <f t="shared" ref="C78:O78" si="6">C68+C77</f>
        <v>1780</v>
      </c>
      <c r="D78" s="47">
        <f t="shared" si="6"/>
        <v>43.57</v>
      </c>
      <c r="E78" s="47">
        <f t="shared" si="6"/>
        <v>46.6</v>
      </c>
      <c r="F78" s="47">
        <f t="shared" si="6"/>
        <v>228.85</v>
      </c>
      <c r="G78" s="47">
        <f t="shared" si="6"/>
        <v>1513.7399999999998</v>
      </c>
      <c r="H78" s="47">
        <f t="shared" si="6"/>
        <v>0.81000000000000016</v>
      </c>
      <c r="I78" s="47">
        <f t="shared" si="6"/>
        <v>51.87</v>
      </c>
      <c r="J78" s="47">
        <f t="shared" si="6"/>
        <v>0.28700000000000003</v>
      </c>
      <c r="K78" s="47">
        <f t="shared" si="6"/>
        <v>7.33</v>
      </c>
      <c r="L78" s="47">
        <f t="shared" si="6"/>
        <v>619.20000000000005</v>
      </c>
      <c r="M78" s="47">
        <f t="shared" si="6"/>
        <v>899.35</v>
      </c>
      <c r="N78" s="47">
        <f t="shared" si="6"/>
        <v>232.86</v>
      </c>
      <c r="O78" s="47">
        <f t="shared" si="6"/>
        <v>12.695</v>
      </c>
    </row>
    <row r="79" spans="1:15" ht="15.5">
      <c r="A79" s="49"/>
      <c r="B79" s="23" t="s">
        <v>43</v>
      </c>
      <c r="C79" s="73">
        <f t="shared" ref="C79:O79" si="7">C26+C66+C78</f>
        <v>2375</v>
      </c>
      <c r="D79" s="74">
        <f t="shared" si="7"/>
        <v>54.52</v>
      </c>
      <c r="E79" s="74">
        <f t="shared" si="7"/>
        <v>67.58</v>
      </c>
      <c r="F79" s="74">
        <f t="shared" si="7"/>
        <v>309.2</v>
      </c>
      <c r="G79" s="74">
        <f t="shared" si="7"/>
        <v>2071.8399999999997</v>
      </c>
      <c r="H79" s="74">
        <f t="shared" si="7"/>
        <v>1.0300000000000002</v>
      </c>
      <c r="I79" s="74">
        <f t="shared" si="7"/>
        <v>68.05</v>
      </c>
      <c r="J79" s="74">
        <f t="shared" si="7"/>
        <v>0.42700000000000005</v>
      </c>
      <c r="K79" s="74">
        <f t="shared" si="7"/>
        <v>9.02</v>
      </c>
      <c r="L79" s="74">
        <f t="shared" si="7"/>
        <v>806.15000000000009</v>
      </c>
      <c r="M79" s="74">
        <f t="shared" si="7"/>
        <v>1121.8499999999999</v>
      </c>
      <c r="N79" s="74">
        <f t="shared" si="7"/>
        <v>289.01</v>
      </c>
      <c r="O79" s="74">
        <f t="shared" si="7"/>
        <v>18.135000000000002</v>
      </c>
    </row>
  </sheetData>
  <mergeCells count="146">
    <mergeCell ref="I71:I72"/>
    <mergeCell ref="J71:J72"/>
    <mergeCell ref="K71:K72"/>
    <mergeCell ref="L71:L72"/>
    <mergeCell ref="M71:M72"/>
    <mergeCell ref="N71:N72"/>
    <mergeCell ref="N58:N61"/>
    <mergeCell ref="O58:O61"/>
    <mergeCell ref="C70:O70"/>
    <mergeCell ref="A71:A72"/>
    <mergeCell ref="C71:C72"/>
    <mergeCell ref="D71:D72"/>
    <mergeCell ref="E71:E72"/>
    <mergeCell ref="F71:F72"/>
    <mergeCell ref="G71:G72"/>
    <mergeCell ref="H71:H72"/>
    <mergeCell ref="A58:A61"/>
    <mergeCell ref="C58:C61"/>
    <mergeCell ref="D58:D61"/>
    <mergeCell ref="E58:E61"/>
    <mergeCell ref="F58:F61"/>
    <mergeCell ref="G58:G61"/>
    <mergeCell ref="J34:J41"/>
    <mergeCell ref="K34:K41"/>
    <mergeCell ref="L34:L41"/>
    <mergeCell ref="M34:M41"/>
    <mergeCell ref="N34:N41"/>
    <mergeCell ref="O34:O41"/>
    <mergeCell ref="N28:N33"/>
    <mergeCell ref="O28:O33"/>
    <mergeCell ref="A34:A41"/>
    <mergeCell ref="C34:C41"/>
    <mergeCell ref="D34:D41"/>
    <mergeCell ref="E34:E41"/>
    <mergeCell ref="F34:F41"/>
    <mergeCell ref="G34:G41"/>
    <mergeCell ref="H34:H41"/>
    <mergeCell ref="I34:I41"/>
    <mergeCell ref="H28:H33"/>
    <mergeCell ref="I28:I33"/>
    <mergeCell ref="J28:J33"/>
    <mergeCell ref="K28:K33"/>
    <mergeCell ref="L28:L33"/>
    <mergeCell ref="M28:M33"/>
    <mergeCell ref="A28:A33"/>
    <mergeCell ref="C28:C33"/>
    <mergeCell ref="D28:D33"/>
    <mergeCell ref="E28:E33"/>
    <mergeCell ref="F28:F33"/>
    <mergeCell ref="G28:G33"/>
    <mergeCell ref="J19:J23"/>
    <mergeCell ref="K19:K23"/>
    <mergeCell ref="L19:L23"/>
    <mergeCell ref="M19:M23"/>
    <mergeCell ref="N19:N23"/>
    <mergeCell ref="O19:O23"/>
    <mergeCell ref="A14:A18"/>
    <mergeCell ref="O14:O18"/>
    <mergeCell ref="A19:A23"/>
    <mergeCell ref="C19:C23"/>
    <mergeCell ref="D19:D23"/>
    <mergeCell ref="E19:E23"/>
    <mergeCell ref="F19:F23"/>
    <mergeCell ref="G19:G23"/>
    <mergeCell ref="H19:H23"/>
    <mergeCell ref="I19:I23"/>
    <mergeCell ref="O71:O72"/>
    <mergeCell ref="H58:H61"/>
    <mergeCell ref="I58:I61"/>
    <mergeCell ref="J58:J61"/>
    <mergeCell ref="K58:K61"/>
    <mergeCell ref="L58:L61"/>
    <mergeCell ref="M58:M61"/>
    <mergeCell ref="M45:M53"/>
    <mergeCell ref="N45:N53"/>
    <mergeCell ref="O45:O53"/>
    <mergeCell ref="A45:A53"/>
    <mergeCell ref="C45:C53"/>
    <mergeCell ref="D45:D53"/>
    <mergeCell ref="E45:E53"/>
    <mergeCell ref="F45:F53"/>
    <mergeCell ref="G45:G53"/>
    <mergeCell ref="H45:H53"/>
    <mergeCell ref="N62:N66"/>
    <mergeCell ref="O62:O66"/>
    <mergeCell ref="H62:H66"/>
    <mergeCell ref="I62:I66"/>
    <mergeCell ref="J62:J66"/>
    <mergeCell ref="K62:K66"/>
    <mergeCell ref="L62:L66"/>
    <mergeCell ref="M62:M66"/>
    <mergeCell ref="A62:A66"/>
    <mergeCell ref="C62:C66"/>
    <mergeCell ref="D62:D66"/>
    <mergeCell ref="E62:E66"/>
    <mergeCell ref="F62:F66"/>
    <mergeCell ref="G62:G66"/>
    <mergeCell ref="A8:A13"/>
    <mergeCell ref="O8:O13"/>
    <mergeCell ref="C3:C5"/>
    <mergeCell ref="D3:F3"/>
    <mergeCell ref="G3:G5"/>
    <mergeCell ref="H3:K3"/>
    <mergeCell ref="L3:O3"/>
    <mergeCell ref="F4:F5"/>
    <mergeCell ref="O4:O5"/>
    <mergeCell ref="C7:O7"/>
    <mergeCell ref="I45:I53"/>
    <mergeCell ref="J45:J53"/>
    <mergeCell ref="K45:K53"/>
    <mergeCell ref="L45:L53"/>
    <mergeCell ref="M14:M18"/>
    <mergeCell ref="N14:N18"/>
    <mergeCell ref="G14:G18"/>
    <mergeCell ref="H14:H18"/>
    <mergeCell ref="I14:I18"/>
    <mergeCell ref="J14:J18"/>
    <mergeCell ref="K14:K18"/>
    <mergeCell ref="L14:L18"/>
    <mergeCell ref="J8:J13"/>
    <mergeCell ref="K8:K13"/>
    <mergeCell ref="L8:L13"/>
    <mergeCell ref="M8:M13"/>
    <mergeCell ref="N8:N13"/>
    <mergeCell ref="C14:C18"/>
    <mergeCell ref="D14:D18"/>
    <mergeCell ref="E14:E18"/>
    <mergeCell ref="F14:F18"/>
    <mergeCell ref="N4:N5"/>
    <mergeCell ref="C8:C13"/>
    <mergeCell ref="D8:D13"/>
    <mergeCell ref="E8:E13"/>
    <mergeCell ref="F8:F13"/>
    <mergeCell ref="G8:G13"/>
    <mergeCell ref="H8:H13"/>
    <mergeCell ref="I8:I13"/>
    <mergeCell ref="H4:H5"/>
    <mergeCell ref="I4:I5"/>
    <mergeCell ref="J4:J5"/>
    <mergeCell ref="K4:K5"/>
    <mergeCell ref="L4:L5"/>
    <mergeCell ref="M4:M5"/>
    <mergeCell ref="A3:A5"/>
    <mergeCell ref="B3:B5"/>
    <mergeCell ref="D4:D5"/>
    <mergeCell ref="E4:E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2024-04-15T05:20:53Z</cp:lastPrinted>
  <dcterms:created xsi:type="dcterms:W3CDTF">2015-06-05T18:19:34Z</dcterms:created>
  <dcterms:modified xsi:type="dcterms:W3CDTF">2025-01-29T06:09:32Z</dcterms:modified>
</cp:coreProperties>
</file>