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6" i="1"/>
  <c r="I66"/>
  <c r="E66"/>
  <c r="O65"/>
  <c r="N65"/>
  <c r="M65"/>
  <c r="L65"/>
  <c r="K65"/>
  <c r="J65"/>
  <c r="I65"/>
  <c r="H65"/>
  <c r="G65"/>
  <c r="F65"/>
  <c r="E65"/>
  <c r="D65"/>
  <c r="C65"/>
  <c r="O58"/>
  <c r="O69" s="1"/>
  <c r="O77" s="1"/>
  <c r="O78" s="1"/>
  <c r="O79" s="1"/>
  <c r="N58"/>
  <c r="N69" s="1"/>
  <c r="N77" s="1"/>
  <c r="N78" s="1"/>
  <c r="M58"/>
  <c r="L58"/>
  <c r="K58"/>
  <c r="K69" s="1"/>
  <c r="K75" s="1"/>
  <c r="J58"/>
  <c r="J69" s="1"/>
  <c r="J75" s="1"/>
  <c r="I58"/>
  <c r="H58"/>
  <c r="G58"/>
  <c r="G69" s="1"/>
  <c r="G75" s="1"/>
  <c r="F58"/>
  <c r="F69" s="1"/>
  <c r="E58"/>
  <c r="D58"/>
  <c r="C58"/>
  <c r="C69" s="1"/>
  <c r="O25"/>
  <c r="O66" s="1"/>
  <c r="N25"/>
  <c r="N66" s="1"/>
  <c r="M25"/>
  <c r="L25"/>
  <c r="L66" s="1"/>
  <c r="K25"/>
  <c r="K66" s="1"/>
  <c r="J25"/>
  <c r="J66" s="1"/>
  <c r="I25"/>
  <c r="H25"/>
  <c r="H66" s="1"/>
  <c r="G25"/>
  <c r="G66" s="1"/>
  <c r="F25"/>
  <c r="F66" s="1"/>
  <c r="E25"/>
  <c r="D25"/>
  <c r="D66" s="1"/>
  <c r="C25"/>
  <c r="C66" s="1"/>
  <c r="O74"/>
  <c r="N74"/>
  <c r="M74"/>
  <c r="L74"/>
  <c r="K74"/>
  <c r="J74"/>
  <c r="I74"/>
  <c r="H74"/>
  <c r="G74"/>
  <c r="F74"/>
  <c r="E74"/>
  <c r="D74"/>
  <c r="C74"/>
  <c r="M69"/>
  <c r="L69"/>
  <c r="L75" s="1"/>
  <c r="I69"/>
  <c r="H69"/>
  <c r="H75" s="1"/>
  <c r="E69"/>
  <c r="E77" s="1"/>
  <c r="E78" s="1"/>
  <c r="D69"/>
  <c r="D75" s="1"/>
  <c r="M75"/>
  <c r="I75"/>
  <c r="E75"/>
  <c r="M77"/>
  <c r="M78" s="1"/>
  <c r="O76"/>
  <c r="N76"/>
  <c r="M76"/>
  <c r="L76"/>
  <c r="K76"/>
  <c r="J76"/>
  <c r="I76"/>
  <c r="H76"/>
  <c r="G76"/>
  <c r="F76"/>
  <c r="E76"/>
  <c r="D76"/>
  <c r="C76"/>
  <c r="N79" l="1"/>
  <c r="C77"/>
  <c r="C78" s="1"/>
  <c r="C79" s="1"/>
  <c r="C75"/>
  <c r="F75"/>
  <c r="N75"/>
  <c r="M79"/>
  <c r="F77"/>
  <c r="F78" s="1"/>
  <c r="F79" s="1"/>
  <c r="G77"/>
  <c r="G78" s="1"/>
  <c r="G79" s="1"/>
  <c r="E79"/>
  <c r="I77"/>
  <c r="I78" s="1"/>
  <c r="I79" s="1"/>
  <c r="O75"/>
  <c r="J77"/>
  <c r="J78" s="1"/>
  <c r="J79" s="1"/>
  <c r="L77"/>
  <c r="L78" s="1"/>
  <c r="L79" s="1"/>
  <c r="K77"/>
  <c r="K78" s="1"/>
  <c r="K79" s="1"/>
  <c r="H77"/>
  <c r="H78" s="1"/>
  <c r="H79" s="1"/>
  <c r="D77"/>
  <c r="D78" s="1"/>
  <c r="D79" s="1"/>
</calcChain>
</file>

<file path=xl/sharedStrings.xml><?xml version="1.0" encoding="utf-8"?>
<sst xmlns="http://schemas.openxmlformats.org/spreadsheetml/2006/main" count="114" uniqueCount="95">
  <si>
    <t>Школа</t>
  </si>
  <si>
    <t>День</t>
  </si>
  <si>
    <t>Отд./корп</t>
  </si>
  <si>
    <t>№ рец.</t>
  </si>
  <si>
    <t>Хлеб ржаной</t>
  </si>
  <si>
    <t>МБОУСОШ им. Н.Н. Володина с. Большая Елань</t>
  </si>
  <si>
    <t>Прием пищи,наименование блюда</t>
  </si>
  <si>
    <t>Масса порции</t>
  </si>
  <si>
    <t>Пищевые вещ-ва (г)</t>
  </si>
  <si>
    <t>Энерг.ценность, ккал</t>
  </si>
  <si>
    <t>Витамины (мг)</t>
  </si>
  <si>
    <t>Минеральные вещ-ва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</si>
  <si>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</si>
  <si>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</si>
  <si>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</si>
  <si>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</si>
  <si>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</si>
  <si>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</si>
  <si>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</si>
  <si>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</si>
  <si>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</si>
  <si>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</si>
  <si>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</si>
  <si>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</si>
  <si>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Каша рисовая молочная жидкая</t>
  </si>
  <si>
    <t>крупа рисовая 30,8</t>
  </si>
  <si>
    <t>вода 58</t>
  </si>
  <si>
    <t>молоко 118</t>
  </si>
  <si>
    <t>сахар 5</t>
  </si>
  <si>
    <t>масло сливочное 5</t>
  </si>
  <si>
    <t>сахар 15</t>
  </si>
  <si>
    <t>Бутерброд с джемом или повидлом (2-й вариант)</t>
  </si>
  <si>
    <t>хлеб пшеничный 15</t>
  </si>
  <si>
    <t>джем или повидло 20</t>
  </si>
  <si>
    <t>Соки овощные, фруктовые и ягодные</t>
  </si>
  <si>
    <t>ИТОГО</t>
  </si>
  <si>
    <t>ОБЕД</t>
  </si>
  <si>
    <t>масло растительное 5</t>
  </si>
  <si>
    <t xml:space="preserve">Сметана  </t>
  </si>
  <si>
    <t>сметана 15% жирности</t>
  </si>
  <si>
    <t>Котлеты, биточки, шницели припущенные</t>
  </si>
  <si>
    <t>курица 1 категории  107,1</t>
  </si>
  <si>
    <t>хлеб пшеничный 18,56</t>
  </si>
  <si>
    <t>молоко 25,71</t>
  </si>
  <si>
    <t>сахар 18,75</t>
  </si>
  <si>
    <t>Батон нарезной</t>
  </si>
  <si>
    <t>ПОЛДНИК</t>
  </si>
  <si>
    <t>Компот из смеси сухофруктов</t>
  </si>
  <si>
    <t>смесь сухофруктов 31,25</t>
  </si>
  <si>
    <t>вода 237,5</t>
  </si>
  <si>
    <t>Булочка школьная</t>
  </si>
  <si>
    <t>ИТОГО ЗА ДЕНЬ</t>
  </si>
  <si>
    <t>П. 518, 2013г</t>
  </si>
  <si>
    <t>П. 109, 2013г</t>
  </si>
  <si>
    <t>морковь 12,5</t>
  </si>
  <si>
    <t>П. 508, 2013г</t>
  </si>
  <si>
    <t>смесь сухофруктов 25</t>
  </si>
  <si>
    <t>вода 190</t>
  </si>
  <si>
    <t>П.111, 2013г</t>
  </si>
  <si>
    <t>молоко 100</t>
  </si>
  <si>
    <t>П. 96, 2013г</t>
  </si>
  <si>
    <t>морковь 13</t>
  </si>
  <si>
    <t>масло растительное 10</t>
  </si>
  <si>
    <t>П. 479, 2013г</t>
  </si>
  <si>
    <t>масло сливочное 8,1</t>
  </si>
  <si>
    <t>П. 574, 2013г</t>
  </si>
  <si>
    <t>П. 515, 2013г</t>
  </si>
  <si>
    <t>Молоко кипяченое</t>
  </si>
  <si>
    <t>молоко 262,5</t>
  </si>
  <si>
    <t>П. 579, 2013г</t>
  </si>
  <si>
    <t>Коржик  молочный</t>
  </si>
  <si>
    <t>П. 268, 2013г</t>
  </si>
  <si>
    <t>П.501, 2013г</t>
  </si>
  <si>
    <t>Кофейный напиток с молоком</t>
  </si>
  <si>
    <t>кофейный напиток 5</t>
  </si>
  <si>
    <t>сахар 10</t>
  </si>
  <si>
    <t>вода 120</t>
  </si>
  <si>
    <t>П. 76, 2013г</t>
  </si>
  <si>
    <t>Винегрет овощной</t>
  </si>
  <si>
    <t>картофель 29,4</t>
  </si>
  <si>
    <t>свекла 19</t>
  </si>
  <si>
    <t>огурцы соленые 38</t>
  </si>
  <si>
    <t>лук репчатый 18</t>
  </si>
  <si>
    <t>П.134, 2013г</t>
  </si>
  <si>
    <t>Рассольник ленинградский</t>
  </si>
  <si>
    <t>картофель 100</t>
  </si>
  <si>
    <t>крупа: рисовая, овсяная, пшеничная 5</t>
  </si>
  <si>
    <t>лук репчатый 6</t>
  </si>
  <si>
    <t>огурцы соленые 16,75</t>
  </si>
  <si>
    <t>бульон или вода  187,5</t>
  </si>
  <si>
    <t>П. 412, 2013г</t>
  </si>
  <si>
    <t>П. 429, 2013г</t>
  </si>
  <si>
    <t>Картофельное пюре</t>
  </si>
  <si>
    <t>картофель 203,4</t>
  </si>
  <si>
    <t>молоко 28,8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</si>
</sst>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0"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4" fillId="0" borderId="6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0" fontId="4" fillId="0" borderId="7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 shrinkToFit="1"/>
    </xf>
    <xf numFmtId="0" fontId="4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164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2" fontId="5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 wrapText="1"/>
    </xf>
    <xf numFmtId="0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3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6" fillId="0" borderId="6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79"/>
  <sheetViews>
    <sheetView showGridLines="0" showRowColHeaders="0" tabSelected="1" topLeftCell="A43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5">
      <c r="A1" t="s">
        <v>0</v>
      </c>
      <c r="B1" s="3" t="s">
        <v>5</v>
      </c>
      <c r="C1" s="4"/>
      <c r="D1" s="5"/>
      <c r="E1" t="s">
        <v>2</v>
      </c>
      <c r="F1" s="2"/>
      <c r="I1" t="s">
        <v>1</v>
      </c>
      <c r="J1" s="1">
        <v>45678</v>
      </c>
    </row>
    <row r="2" spans="1:15" ht="7.5" customHeight="1"/>
    <row r="3" spans="1:15" ht="14.5" customHeight="1">
      <c r="A3" s="75" t="s">
        <v>3</v>
      </c>
      <c r="B3" s="6" t="s">
        <v>6</v>
      </c>
      <c r="C3" s="6" t="s">
        <v>7</v>
      </c>
      <c r="D3" s="53" t="s">
        <v>8</v>
      </c>
      <c r="E3" s="53"/>
      <c r="F3" s="53"/>
      <c r="G3" s="6" t="s">
        <v>9</v>
      </c>
      <c r="H3" s="53" t="s">
        <v>10</v>
      </c>
      <c r="I3" s="53"/>
      <c r="J3" s="53"/>
      <c r="K3" s="53"/>
      <c r="L3" s="53" t="s">
        <v>11</v>
      </c>
      <c r="M3" s="53"/>
      <c r="N3" s="53"/>
      <c r="O3" s="53"/>
    </row>
    <row r="4" spans="1:15" ht="14.5" customHeight="1">
      <c r="A4" s="76"/>
      <c r="B4" s="7"/>
      <c r="C4" s="7"/>
      <c r="D4" s="6" t="s">
        <v>12</v>
      </c>
      <c r="E4" s="6" t="s">
        <v>13</v>
      </c>
      <c r="F4" s="6" t="s">
        <v>14</v>
      </c>
      <c r="G4" s="7"/>
      <c r="H4" s="6" t="s">
        <v>15</v>
      </c>
      <c r="I4" s="6" t="s">
        <v>16</v>
      </c>
      <c r="J4" s="6" t="s">
        <v>17</v>
      </c>
      <c r="K4" s="6" t="s">
        <v>18</v>
      </c>
      <c r="L4" s="6" t="s">
        <v>19</v>
      </c>
      <c r="M4" s="6" t="s">
        <v>20</v>
      </c>
      <c r="N4" s="6" t="s">
        <v>21</v>
      </c>
      <c r="O4" s="6" t="s">
        <v>22</v>
      </c>
    </row>
    <row r="5" spans="1:15" ht="14.5" customHeight="1">
      <c r="A5" s="7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>
      <c r="A6" s="9">
        <v>1</v>
      </c>
      <c r="B6" s="78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</row>
    <row r="7" spans="1:15" ht="15.5">
      <c r="A7" s="54"/>
      <c r="B7" s="10" t="s">
        <v>23</v>
      </c>
      <c r="C7" s="44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6"/>
    </row>
    <row r="8" spans="1:15" ht="15.5">
      <c r="A8" s="59" t="s">
        <v>71</v>
      </c>
      <c r="B8" s="11" t="s">
        <v>24</v>
      </c>
      <c r="C8" s="12">
        <v>200</v>
      </c>
      <c r="D8" s="13">
        <v>5.55</v>
      </c>
      <c r="E8" s="13">
        <v>8.6300000000000008</v>
      </c>
      <c r="F8" s="13">
        <v>32.4</v>
      </c>
      <c r="G8" s="13">
        <v>229.4</v>
      </c>
      <c r="H8" s="13">
        <v>7.0000000000000007E-2</v>
      </c>
      <c r="I8" s="13">
        <v>1.55</v>
      </c>
      <c r="J8" s="13">
        <v>0.05</v>
      </c>
      <c r="K8" s="13">
        <v>0.19</v>
      </c>
      <c r="L8" s="13">
        <v>143.4</v>
      </c>
      <c r="M8" s="13">
        <v>151.80000000000001</v>
      </c>
      <c r="N8" s="13">
        <v>31.6</v>
      </c>
      <c r="O8" s="13">
        <v>0.44</v>
      </c>
    </row>
    <row r="9" spans="1:15" ht="15.5">
      <c r="A9" s="60"/>
      <c r="B9" s="14" t="s">
        <v>25</v>
      </c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5.5">
      <c r="A10" s="60"/>
      <c r="B10" s="14" t="s">
        <v>26</v>
      </c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15.5">
      <c r="A11" s="60"/>
      <c r="B11" s="14" t="s">
        <v>27</v>
      </c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5.5">
      <c r="A12" s="60"/>
      <c r="B12" s="14" t="s">
        <v>28</v>
      </c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5.5">
      <c r="A13" s="61"/>
      <c r="B13" s="14" t="s">
        <v>29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ht="15.5">
      <c r="A14" s="59" t="s">
        <v>72</v>
      </c>
      <c r="B14" s="11" t="s">
        <v>73</v>
      </c>
      <c r="C14" s="19">
        <v>200</v>
      </c>
      <c r="D14" s="13">
        <v>3.2</v>
      </c>
      <c r="E14" s="13">
        <v>2.7</v>
      </c>
      <c r="F14" s="13">
        <v>15.9</v>
      </c>
      <c r="G14" s="13">
        <v>79</v>
      </c>
      <c r="H14" s="13">
        <v>0.04</v>
      </c>
      <c r="I14" s="13">
        <v>1.3</v>
      </c>
      <c r="J14" s="13">
        <v>0.02</v>
      </c>
      <c r="K14" s="13">
        <v>0</v>
      </c>
      <c r="L14" s="13">
        <v>126</v>
      </c>
      <c r="M14" s="13">
        <v>90</v>
      </c>
      <c r="N14" s="13">
        <v>14</v>
      </c>
      <c r="O14" s="13">
        <v>0.1</v>
      </c>
    </row>
    <row r="15" spans="1:15" ht="15.5">
      <c r="A15" s="60"/>
      <c r="B15" s="14" t="s">
        <v>74</v>
      </c>
      <c r="C15" s="20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ht="15.5">
      <c r="A16" s="60"/>
      <c r="B16" s="14" t="s">
        <v>59</v>
      </c>
      <c r="C16" s="20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5.5">
      <c r="A17" s="60"/>
      <c r="B17" s="14" t="s">
        <v>75</v>
      </c>
      <c r="C17" s="20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15.5">
      <c r="A18" s="61"/>
      <c r="B18" s="14" t="s">
        <v>76</v>
      </c>
      <c r="C18" s="21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ht="90">
      <c r="A19" s="59" t="s">
        <v>60</v>
      </c>
      <c r="B19" s="22" t="s">
        <v>31</v>
      </c>
      <c r="C19" s="12">
        <v>40</v>
      </c>
      <c r="D19" s="13">
        <v>1.2</v>
      </c>
      <c r="E19" s="13">
        <v>4.2</v>
      </c>
      <c r="F19" s="13">
        <v>20.399999999999999</v>
      </c>
      <c r="G19" s="13">
        <v>124</v>
      </c>
      <c r="H19" s="13">
        <v>0.02</v>
      </c>
      <c r="I19" s="13">
        <v>0.1</v>
      </c>
      <c r="J19" s="13">
        <v>0.03</v>
      </c>
      <c r="K19" s="13">
        <v>0.2</v>
      </c>
      <c r="L19" s="13">
        <v>6</v>
      </c>
      <c r="M19" s="13">
        <v>12</v>
      </c>
      <c r="N19" s="13">
        <v>3</v>
      </c>
      <c r="O19" s="13">
        <v>0.4</v>
      </c>
    </row>
    <row r="20" spans="1:15" ht="46.5">
      <c r="A20" s="60"/>
      <c r="B20" s="23" t="s">
        <v>29</v>
      </c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.5">
      <c r="A21" s="60"/>
      <c r="B21" s="14" t="s">
        <v>32</v>
      </c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.5">
      <c r="A22" s="61"/>
      <c r="B22" s="14" t="s">
        <v>33</v>
      </c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75">
      <c r="A23" s="62" t="s">
        <v>52</v>
      </c>
      <c r="B23" s="24" t="s">
        <v>34</v>
      </c>
      <c r="C23" s="25">
        <v>200</v>
      </c>
      <c r="D23" s="26">
        <v>1</v>
      </c>
      <c r="E23" s="26">
        <v>0.2</v>
      </c>
      <c r="F23" s="27">
        <v>0.2</v>
      </c>
      <c r="G23" s="27">
        <v>92</v>
      </c>
      <c r="H23" s="26">
        <v>0.01</v>
      </c>
      <c r="I23" s="26">
        <v>4</v>
      </c>
      <c r="J23" s="26">
        <v>0</v>
      </c>
      <c r="K23" s="26">
        <v>0</v>
      </c>
      <c r="L23" s="26">
        <v>14</v>
      </c>
      <c r="M23" s="26">
        <v>0</v>
      </c>
      <c r="N23" s="26">
        <v>0</v>
      </c>
      <c r="O23" s="26">
        <v>2.8</v>
      </c>
    </row>
    <row r="24" spans="1:15" ht="15.5">
      <c r="A24" s="62" t="s">
        <v>53</v>
      </c>
      <c r="B24" s="11" t="s">
        <v>4</v>
      </c>
      <c r="C24" s="28">
        <v>45</v>
      </c>
      <c r="D24" s="26">
        <v>2.97</v>
      </c>
      <c r="E24" s="26">
        <v>0.54</v>
      </c>
      <c r="F24" s="26">
        <v>15.03</v>
      </c>
      <c r="G24" s="26">
        <v>78.3</v>
      </c>
      <c r="H24" s="26">
        <v>0.08</v>
      </c>
      <c r="I24" s="26">
        <v>0</v>
      </c>
      <c r="J24" s="26">
        <v>0</v>
      </c>
      <c r="K24" s="26">
        <v>0.63</v>
      </c>
      <c r="L24" s="26">
        <v>15.75</v>
      </c>
      <c r="M24" s="26">
        <v>71.099999999999994</v>
      </c>
      <c r="N24" s="26">
        <v>21.15</v>
      </c>
      <c r="O24" s="26">
        <v>1.76</v>
      </c>
    </row>
    <row r="25" spans="1:15" ht="15.5">
      <c r="A25" s="54"/>
      <c r="B25" s="28" t="s">
        <v>35</v>
      </c>
      <c r="C25" s="28">
        <f t="shared" ref="C25:O25" si="0">C8+C14+C19+C23+C24</f>
        <v>685</v>
      </c>
      <c r="D25" s="28">
        <f t="shared" si="0"/>
        <v>13.92</v>
      </c>
      <c r="E25" s="28">
        <f t="shared" si="0"/>
        <v>16.27</v>
      </c>
      <c r="F25" s="28">
        <f t="shared" si="0"/>
        <v>83.929999999999993</v>
      </c>
      <c r="G25" s="28">
        <f t="shared" si="0"/>
        <v>602.69999999999993</v>
      </c>
      <c r="H25" s="28">
        <f t="shared" si="0"/>
        <v>0.22000000000000003</v>
      </c>
      <c r="I25" s="28">
        <f t="shared" si="0"/>
        <v>6.95</v>
      </c>
      <c r="J25" s="28">
        <f t="shared" si="0"/>
        <v>0.1</v>
      </c>
      <c r="K25" s="28">
        <f t="shared" si="0"/>
        <v>1.02</v>
      </c>
      <c r="L25" s="28">
        <f t="shared" si="0"/>
        <v>305.14999999999998</v>
      </c>
      <c r="M25" s="28">
        <f t="shared" si="0"/>
        <v>324.89999999999998</v>
      </c>
      <c r="N25" s="28">
        <f t="shared" si="0"/>
        <v>69.75</v>
      </c>
      <c r="O25" s="28">
        <f t="shared" si="0"/>
        <v>5.5</v>
      </c>
    </row>
    <row r="26" spans="1:15" ht="15.5">
      <c r="A26" s="54"/>
      <c r="B26" s="10" t="s">
        <v>36</v>
      </c>
      <c r="C26" s="44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6"/>
    </row>
    <row r="27" spans="1:15" ht="30">
      <c r="A27" s="55" t="s">
        <v>77</v>
      </c>
      <c r="B27" s="29" t="s">
        <v>78</v>
      </c>
      <c r="C27" s="83">
        <v>100</v>
      </c>
      <c r="D27" s="69">
        <v>1.3</v>
      </c>
      <c r="E27" s="69">
        <v>10.8</v>
      </c>
      <c r="F27" s="69">
        <v>6.8</v>
      </c>
      <c r="G27" s="69">
        <v>130</v>
      </c>
      <c r="H27" s="69">
        <v>0.04</v>
      </c>
      <c r="I27" s="69">
        <v>8.4</v>
      </c>
      <c r="J27" s="69">
        <v>0</v>
      </c>
      <c r="K27" s="69">
        <v>4.5999999999999996</v>
      </c>
      <c r="L27" s="69">
        <v>23</v>
      </c>
      <c r="M27" s="69">
        <v>40</v>
      </c>
      <c r="N27" s="69">
        <v>18</v>
      </c>
      <c r="O27" s="69">
        <v>0.8</v>
      </c>
    </row>
    <row r="28" spans="1:15" ht="31">
      <c r="A28" s="57"/>
      <c r="B28" s="32" t="s">
        <v>79</v>
      </c>
      <c r="C28" s="84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</row>
    <row r="29" spans="1:15" ht="15.5">
      <c r="A29" s="57"/>
      <c r="B29" s="32" t="s">
        <v>80</v>
      </c>
      <c r="C29" s="84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</row>
    <row r="30" spans="1:15" ht="15.5">
      <c r="A30" s="57"/>
      <c r="B30" s="32" t="s">
        <v>61</v>
      </c>
      <c r="C30" s="84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</row>
    <row r="31" spans="1:15" ht="31">
      <c r="A31" s="57"/>
      <c r="B31" s="32" t="s">
        <v>81</v>
      </c>
      <c r="C31" s="84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</row>
    <row r="32" spans="1:15" ht="46.5">
      <c r="A32" s="57"/>
      <c r="B32" s="32" t="s">
        <v>82</v>
      </c>
      <c r="C32" s="84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</row>
    <row r="33" spans="1:15" ht="46.5">
      <c r="A33" s="58"/>
      <c r="B33" s="32" t="s">
        <v>62</v>
      </c>
      <c r="C33" s="84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</row>
    <row r="34" spans="1:15" ht="15.5">
      <c r="A34" s="59" t="s">
        <v>83</v>
      </c>
      <c r="B34" s="11" t="s">
        <v>84</v>
      </c>
      <c r="C34" s="19">
        <v>250</v>
      </c>
      <c r="D34" s="30">
        <v>2.0499999999999998</v>
      </c>
      <c r="E34" s="30">
        <v>5.25</v>
      </c>
      <c r="F34" s="30">
        <v>16.25</v>
      </c>
      <c r="G34" s="30">
        <v>121.25</v>
      </c>
      <c r="H34" s="31">
        <v>0.09</v>
      </c>
      <c r="I34" s="31">
        <v>7.68</v>
      </c>
      <c r="J34" s="31">
        <v>0</v>
      </c>
      <c r="K34" s="31">
        <v>2.35</v>
      </c>
      <c r="L34" s="30">
        <v>15.5</v>
      </c>
      <c r="M34" s="30">
        <v>63</v>
      </c>
      <c r="N34" s="30">
        <v>26.25</v>
      </c>
      <c r="O34" s="31">
        <v>0.93</v>
      </c>
    </row>
    <row r="35" spans="1:15" ht="15.5">
      <c r="A35" s="60"/>
      <c r="B35" s="35" t="s">
        <v>85</v>
      </c>
      <c r="C35" s="20"/>
      <c r="D35" s="33"/>
      <c r="E35" s="33"/>
      <c r="F35" s="33"/>
      <c r="G35" s="33"/>
      <c r="H35" s="34"/>
      <c r="I35" s="34"/>
      <c r="J35" s="34"/>
      <c r="K35" s="34"/>
      <c r="L35" s="33"/>
      <c r="M35" s="33"/>
      <c r="N35" s="33"/>
      <c r="O35" s="34"/>
    </row>
    <row r="36" spans="1:15" ht="15.5">
      <c r="A36" s="60"/>
      <c r="B36" s="35" t="s">
        <v>86</v>
      </c>
      <c r="C36" s="20"/>
      <c r="D36" s="33"/>
      <c r="E36" s="33"/>
      <c r="F36" s="33"/>
      <c r="G36" s="33"/>
      <c r="H36" s="34"/>
      <c r="I36" s="34"/>
      <c r="J36" s="34"/>
      <c r="K36" s="34"/>
      <c r="L36" s="33"/>
      <c r="M36" s="33"/>
      <c r="N36" s="33"/>
      <c r="O36" s="34"/>
    </row>
    <row r="37" spans="1:15" ht="15.5">
      <c r="A37" s="60"/>
      <c r="B37" s="35" t="s">
        <v>54</v>
      </c>
      <c r="C37" s="20"/>
      <c r="D37" s="33"/>
      <c r="E37" s="33"/>
      <c r="F37" s="33"/>
      <c r="G37" s="33"/>
      <c r="H37" s="34"/>
      <c r="I37" s="34"/>
      <c r="J37" s="34"/>
      <c r="K37" s="34"/>
      <c r="L37" s="33"/>
      <c r="M37" s="33"/>
      <c r="N37" s="33"/>
      <c r="O37" s="34"/>
    </row>
    <row r="38" spans="1:15" ht="15.5">
      <c r="A38" s="60"/>
      <c r="B38" s="35" t="s">
        <v>87</v>
      </c>
      <c r="C38" s="20"/>
      <c r="D38" s="33"/>
      <c r="E38" s="33"/>
      <c r="F38" s="33"/>
      <c r="G38" s="33"/>
      <c r="H38" s="34"/>
      <c r="I38" s="34"/>
      <c r="J38" s="34"/>
      <c r="K38" s="34"/>
      <c r="L38" s="33"/>
      <c r="M38" s="33"/>
      <c r="N38" s="33"/>
      <c r="O38" s="34"/>
    </row>
    <row r="39" spans="1:15" ht="15.5">
      <c r="A39" s="60"/>
      <c r="B39" s="35" t="s">
        <v>88</v>
      </c>
      <c r="C39" s="20"/>
      <c r="D39" s="33"/>
      <c r="E39" s="33"/>
      <c r="F39" s="33"/>
      <c r="G39" s="33"/>
      <c r="H39" s="34"/>
      <c r="I39" s="34"/>
      <c r="J39" s="34"/>
      <c r="K39" s="34"/>
      <c r="L39" s="33"/>
      <c r="M39" s="33"/>
      <c r="N39" s="33"/>
      <c r="O39" s="34"/>
    </row>
    <row r="40" spans="1:15" ht="15.5">
      <c r="A40" s="60"/>
      <c r="B40" s="35" t="s">
        <v>37</v>
      </c>
      <c r="C40" s="20"/>
      <c r="D40" s="33"/>
      <c r="E40" s="33"/>
      <c r="F40" s="33"/>
      <c r="G40" s="33"/>
      <c r="H40" s="34"/>
      <c r="I40" s="34"/>
      <c r="J40" s="34"/>
      <c r="K40" s="34"/>
      <c r="L40" s="33"/>
      <c r="M40" s="33"/>
      <c r="N40" s="33"/>
      <c r="O40" s="34"/>
    </row>
    <row r="41" spans="1:15" ht="15.5">
      <c r="A41" s="60"/>
      <c r="B41" s="70" t="s">
        <v>89</v>
      </c>
      <c r="C41" s="20"/>
      <c r="D41" s="33"/>
      <c r="E41" s="33"/>
      <c r="F41" s="33"/>
      <c r="G41" s="33"/>
      <c r="H41" s="34"/>
      <c r="I41" s="34"/>
      <c r="J41" s="34"/>
      <c r="K41" s="34"/>
      <c r="L41" s="33"/>
      <c r="M41" s="33"/>
      <c r="N41" s="33"/>
      <c r="O41" s="34"/>
    </row>
    <row r="42" spans="1:15" ht="15.5">
      <c r="A42" s="59" t="s">
        <v>63</v>
      </c>
      <c r="B42" s="11" t="s">
        <v>38</v>
      </c>
      <c r="C42" s="19">
        <v>10</v>
      </c>
      <c r="D42" s="13">
        <v>0.26</v>
      </c>
      <c r="E42" s="13">
        <v>1.5</v>
      </c>
      <c r="F42" s="13">
        <v>0.36</v>
      </c>
      <c r="G42" s="13">
        <v>16.2</v>
      </c>
      <c r="H42" s="13">
        <v>3.0000000000000001E-3</v>
      </c>
      <c r="I42" s="13">
        <v>0.04</v>
      </c>
      <c r="J42" s="13">
        <v>0.01</v>
      </c>
      <c r="K42" s="13">
        <v>0.03</v>
      </c>
      <c r="L42" s="13">
        <v>8.8000000000000007</v>
      </c>
      <c r="M42" s="13">
        <v>6.1</v>
      </c>
      <c r="N42" s="13">
        <v>0.9</v>
      </c>
      <c r="O42" s="13">
        <v>0.02</v>
      </c>
    </row>
    <row r="43" spans="1:15" ht="15.5">
      <c r="A43" s="61"/>
      <c r="B43" s="14" t="s">
        <v>39</v>
      </c>
      <c r="C43" s="21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ht="75">
      <c r="A44" s="63" t="s">
        <v>90</v>
      </c>
      <c r="B44" s="37" t="s">
        <v>40</v>
      </c>
      <c r="C44" s="38">
        <v>100</v>
      </c>
      <c r="D44" s="30">
        <v>15</v>
      </c>
      <c r="E44" s="30">
        <v>10.75</v>
      </c>
      <c r="F44" s="30">
        <v>9.25</v>
      </c>
      <c r="G44" s="30">
        <v>188.63</v>
      </c>
      <c r="H44" s="31">
        <v>0.1</v>
      </c>
      <c r="I44" s="31">
        <v>0.86</v>
      </c>
      <c r="J44" s="31">
        <v>0.04</v>
      </c>
      <c r="K44" s="31">
        <v>0.43</v>
      </c>
      <c r="L44" s="30">
        <v>37.130000000000003</v>
      </c>
      <c r="M44" s="30">
        <v>94.25</v>
      </c>
      <c r="N44" s="30">
        <v>18.63</v>
      </c>
      <c r="O44" s="31">
        <v>1.1399999999999999</v>
      </c>
    </row>
    <row r="45" spans="1:15" ht="15.5">
      <c r="A45" s="64"/>
      <c r="B45" s="35" t="s">
        <v>41</v>
      </c>
      <c r="C45" s="39"/>
      <c r="D45" s="33"/>
      <c r="E45" s="33"/>
      <c r="F45" s="33"/>
      <c r="G45" s="33"/>
      <c r="H45" s="34"/>
      <c r="I45" s="34"/>
      <c r="J45" s="34"/>
      <c r="K45" s="34"/>
      <c r="L45" s="33"/>
      <c r="M45" s="33"/>
      <c r="N45" s="33"/>
      <c r="O45" s="34"/>
    </row>
    <row r="46" spans="1:15" ht="15.5">
      <c r="A46" s="64"/>
      <c r="B46" s="35" t="s">
        <v>42</v>
      </c>
      <c r="C46" s="39"/>
      <c r="D46" s="33"/>
      <c r="E46" s="33"/>
      <c r="F46" s="33"/>
      <c r="G46" s="33"/>
      <c r="H46" s="34"/>
      <c r="I46" s="34"/>
      <c r="J46" s="34"/>
      <c r="K46" s="34"/>
      <c r="L46" s="33"/>
      <c r="M46" s="33"/>
      <c r="N46" s="33"/>
      <c r="O46" s="34"/>
    </row>
    <row r="47" spans="1:15" ht="15.5">
      <c r="A47" s="64"/>
      <c r="B47" s="35" t="s">
        <v>43</v>
      </c>
      <c r="C47" s="39"/>
      <c r="D47" s="33"/>
      <c r="E47" s="33"/>
      <c r="F47" s="33"/>
      <c r="G47" s="33"/>
      <c r="H47" s="34"/>
      <c r="I47" s="34"/>
      <c r="J47" s="34"/>
      <c r="K47" s="34"/>
      <c r="L47" s="33"/>
      <c r="M47" s="33"/>
      <c r="N47" s="33"/>
      <c r="O47" s="34"/>
    </row>
    <row r="48" spans="1:15" ht="15.5">
      <c r="A48" s="55" t="s">
        <v>91</v>
      </c>
      <c r="B48" s="56" t="s">
        <v>92</v>
      </c>
      <c r="C48" s="73">
        <v>180</v>
      </c>
      <c r="D48" s="31">
        <v>3.78</v>
      </c>
      <c r="E48" s="31">
        <v>7.92</v>
      </c>
      <c r="F48" s="31">
        <v>19.62</v>
      </c>
      <c r="G48" s="31">
        <v>165.6</v>
      </c>
      <c r="H48" s="31">
        <v>0.16200000000000001</v>
      </c>
      <c r="I48" s="31">
        <v>6.12</v>
      </c>
      <c r="J48" s="31">
        <v>4.4999999999999998E-2</v>
      </c>
      <c r="K48" s="31">
        <v>0.18</v>
      </c>
      <c r="L48" s="31">
        <v>46.8</v>
      </c>
      <c r="M48" s="31">
        <v>102.6</v>
      </c>
      <c r="N48" s="31">
        <v>34.200000000000003</v>
      </c>
      <c r="O48" s="31">
        <v>1.26</v>
      </c>
    </row>
    <row r="49" spans="1:15" ht="15.5">
      <c r="A49" s="57"/>
      <c r="B49" s="35" t="s">
        <v>93</v>
      </c>
      <c r="C49" s="85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1:15" ht="15.5">
      <c r="A50" s="57"/>
      <c r="B50" s="35" t="s">
        <v>94</v>
      </c>
      <c r="C50" s="85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</row>
    <row r="51" spans="1:15" ht="15.5">
      <c r="A51" s="58"/>
      <c r="B51" s="35" t="s">
        <v>64</v>
      </c>
      <c r="C51" s="8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</row>
    <row r="52" spans="1:15" ht="15.5">
      <c r="A52" s="59" t="s">
        <v>55</v>
      </c>
      <c r="B52" s="11" t="s">
        <v>47</v>
      </c>
      <c r="C52" s="19">
        <v>200</v>
      </c>
      <c r="D52" s="13">
        <v>0.5</v>
      </c>
      <c r="E52" s="13">
        <v>0</v>
      </c>
      <c r="F52" s="13">
        <v>27</v>
      </c>
      <c r="G52" s="13">
        <v>110</v>
      </c>
      <c r="H52" s="13">
        <v>0.01</v>
      </c>
      <c r="I52" s="13">
        <v>0.5</v>
      </c>
      <c r="J52" s="13">
        <v>0</v>
      </c>
      <c r="K52" s="13">
        <v>0</v>
      </c>
      <c r="L52" s="13">
        <v>28</v>
      </c>
      <c r="M52" s="13">
        <v>19</v>
      </c>
      <c r="N52" s="13">
        <v>7</v>
      </c>
      <c r="O52" s="13">
        <v>1.5</v>
      </c>
    </row>
    <row r="53" spans="1:15" ht="15.5">
      <c r="A53" s="60"/>
      <c r="B53" s="14" t="s">
        <v>56</v>
      </c>
      <c r="C53" s="20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5.5">
      <c r="A54" s="60"/>
      <c r="B54" s="14" t="s">
        <v>30</v>
      </c>
      <c r="C54" s="20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15.5">
      <c r="A55" s="61"/>
      <c r="B55" s="14" t="s">
        <v>57</v>
      </c>
      <c r="C55" s="21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1:15" ht="15.5">
      <c r="A56" s="62" t="s">
        <v>53</v>
      </c>
      <c r="B56" s="11" t="s">
        <v>4</v>
      </c>
      <c r="C56" s="28">
        <v>45</v>
      </c>
      <c r="D56" s="26">
        <v>2.97</v>
      </c>
      <c r="E56" s="26">
        <v>0.54</v>
      </c>
      <c r="F56" s="26">
        <v>15.03</v>
      </c>
      <c r="G56" s="26">
        <v>78.3</v>
      </c>
      <c r="H56" s="26">
        <v>0.08</v>
      </c>
      <c r="I56" s="26">
        <v>0</v>
      </c>
      <c r="J56" s="26">
        <v>0</v>
      </c>
      <c r="K56" s="26">
        <v>0.63</v>
      </c>
      <c r="L56" s="26">
        <v>15.75</v>
      </c>
      <c r="M56" s="26">
        <v>71.099999999999994</v>
      </c>
      <c r="N56" s="26">
        <v>21.15</v>
      </c>
      <c r="O56" s="26">
        <v>1.76</v>
      </c>
    </row>
    <row r="57" spans="1:15" ht="15.5">
      <c r="A57" s="62" t="s">
        <v>58</v>
      </c>
      <c r="B57" s="11" t="s">
        <v>45</v>
      </c>
      <c r="C57" s="28">
        <v>30</v>
      </c>
      <c r="D57" s="26">
        <v>2.25</v>
      </c>
      <c r="E57" s="26">
        <v>0.87</v>
      </c>
      <c r="F57" s="26">
        <v>15.42</v>
      </c>
      <c r="G57" s="26">
        <v>78.599999999999994</v>
      </c>
      <c r="H57" s="26">
        <v>0.03</v>
      </c>
      <c r="I57" s="26">
        <v>0</v>
      </c>
      <c r="J57" s="26">
        <v>0</v>
      </c>
      <c r="K57" s="26">
        <v>0.51</v>
      </c>
      <c r="L57" s="26">
        <v>5.7</v>
      </c>
      <c r="M57" s="26">
        <v>19.5</v>
      </c>
      <c r="N57" s="26">
        <v>3.9</v>
      </c>
      <c r="O57" s="26">
        <v>0.36</v>
      </c>
    </row>
    <row r="58" spans="1:15" ht="15.5">
      <c r="A58" s="54"/>
      <c r="B58" s="28" t="s">
        <v>35</v>
      </c>
      <c r="C58" s="71">
        <f>C27+C34+C42+C44+C48+C52+C56+C57</f>
        <v>915</v>
      </c>
      <c r="D58" s="72">
        <f t="shared" ref="D58:O58" si="1">D27+D34+D42+D44+D48+D52+D56+D57</f>
        <v>28.11</v>
      </c>
      <c r="E58" s="72">
        <f t="shared" si="1"/>
        <v>37.629999999999995</v>
      </c>
      <c r="F58" s="72">
        <f t="shared" si="1"/>
        <v>109.73</v>
      </c>
      <c r="G58" s="72">
        <f t="shared" si="1"/>
        <v>888.57999999999993</v>
      </c>
      <c r="H58" s="72">
        <f t="shared" si="1"/>
        <v>0.51500000000000001</v>
      </c>
      <c r="I58" s="72">
        <f t="shared" si="1"/>
        <v>23.599999999999998</v>
      </c>
      <c r="J58" s="72">
        <f t="shared" si="1"/>
        <v>9.5000000000000001E-2</v>
      </c>
      <c r="K58" s="72">
        <f t="shared" si="1"/>
        <v>8.7299999999999986</v>
      </c>
      <c r="L58" s="72">
        <f t="shared" si="1"/>
        <v>180.68</v>
      </c>
      <c r="M58" s="72">
        <f t="shared" si="1"/>
        <v>415.54999999999995</v>
      </c>
      <c r="N58" s="72">
        <f t="shared" si="1"/>
        <v>130.03</v>
      </c>
      <c r="O58" s="72">
        <f t="shared" si="1"/>
        <v>7.77</v>
      </c>
    </row>
    <row r="59" spans="1:15" ht="15.5">
      <c r="A59" s="54"/>
      <c r="B59" s="10" t="s">
        <v>46</v>
      </c>
      <c r="C59" s="44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6"/>
    </row>
    <row r="60" spans="1:15" ht="15.5">
      <c r="A60" s="59" t="s">
        <v>55</v>
      </c>
      <c r="B60" s="11" t="s">
        <v>47</v>
      </c>
      <c r="C60" s="19">
        <v>250</v>
      </c>
      <c r="D60" s="13">
        <v>0.63</v>
      </c>
      <c r="E60" s="13">
        <v>0</v>
      </c>
      <c r="F60" s="40">
        <v>33.75</v>
      </c>
      <c r="G60" s="40">
        <v>137.5</v>
      </c>
      <c r="H60" s="13">
        <v>0.01</v>
      </c>
      <c r="I60" s="13">
        <v>0.63</v>
      </c>
      <c r="J60" s="13">
        <v>0</v>
      </c>
      <c r="K60" s="13">
        <v>0</v>
      </c>
      <c r="L60" s="13">
        <v>35</v>
      </c>
      <c r="M60" s="13">
        <v>23.75</v>
      </c>
      <c r="N60" s="13">
        <v>8.75</v>
      </c>
      <c r="O60" s="13">
        <v>1.88</v>
      </c>
    </row>
    <row r="61" spans="1:15" ht="15.5">
      <c r="A61" s="60"/>
      <c r="B61" s="14" t="s">
        <v>48</v>
      </c>
      <c r="C61" s="20"/>
      <c r="D61" s="16"/>
      <c r="E61" s="16"/>
      <c r="F61" s="41"/>
      <c r="G61" s="41"/>
      <c r="H61" s="16"/>
      <c r="I61" s="16"/>
      <c r="J61" s="16"/>
      <c r="K61" s="16"/>
      <c r="L61" s="16"/>
      <c r="M61" s="16"/>
      <c r="N61" s="16"/>
      <c r="O61" s="16"/>
    </row>
    <row r="62" spans="1:15" ht="15" customHeight="1">
      <c r="A62" s="60"/>
      <c r="B62" s="14" t="s">
        <v>44</v>
      </c>
      <c r="C62" s="20"/>
      <c r="D62" s="16"/>
      <c r="E62" s="16"/>
      <c r="F62" s="41"/>
      <c r="G62" s="41"/>
      <c r="H62" s="16"/>
      <c r="I62" s="16"/>
      <c r="J62" s="16"/>
      <c r="K62" s="16"/>
      <c r="L62" s="16"/>
      <c r="M62" s="16"/>
      <c r="N62" s="16"/>
      <c r="O62" s="16"/>
    </row>
    <row r="63" spans="1:15" ht="15.5">
      <c r="A63" s="61"/>
      <c r="B63" s="14" t="s">
        <v>49</v>
      </c>
      <c r="C63" s="21"/>
      <c r="D63" s="18"/>
      <c r="E63" s="18"/>
      <c r="F63" s="47"/>
      <c r="G63" s="47"/>
      <c r="H63" s="18"/>
      <c r="I63" s="18"/>
      <c r="J63" s="18"/>
      <c r="K63" s="18"/>
      <c r="L63" s="18"/>
      <c r="M63" s="18"/>
      <c r="N63" s="18"/>
      <c r="O63" s="18"/>
    </row>
    <row r="64" spans="1:15" ht="15.5">
      <c r="A64" s="68" t="s">
        <v>65</v>
      </c>
      <c r="B64" s="48" t="s">
        <v>50</v>
      </c>
      <c r="C64" s="49">
        <v>100</v>
      </c>
      <c r="D64" s="50">
        <v>8</v>
      </c>
      <c r="E64" s="50">
        <v>3.33</v>
      </c>
      <c r="F64" s="50">
        <v>55.83</v>
      </c>
      <c r="G64" s="50">
        <v>285</v>
      </c>
      <c r="H64" s="50">
        <v>0.1</v>
      </c>
      <c r="I64" s="50">
        <v>0</v>
      </c>
      <c r="J64" s="50">
        <v>0.02</v>
      </c>
      <c r="K64" s="50">
        <v>1.5</v>
      </c>
      <c r="L64" s="50">
        <v>15</v>
      </c>
      <c r="M64" s="50">
        <v>60</v>
      </c>
      <c r="N64" s="50">
        <v>11.67</v>
      </c>
      <c r="O64" s="50">
        <v>0.83</v>
      </c>
    </row>
    <row r="65" spans="1:15" ht="15.5">
      <c r="A65" s="54"/>
      <c r="B65" s="28" t="s">
        <v>35</v>
      </c>
      <c r="C65" s="51">
        <f>C60+C64</f>
        <v>350</v>
      </c>
      <c r="D65" s="52">
        <f>D60+D64</f>
        <v>8.6300000000000008</v>
      </c>
      <c r="E65" s="52">
        <f t="shared" ref="E65:O65" si="2">E60+E64</f>
        <v>3.33</v>
      </c>
      <c r="F65" s="52">
        <f t="shared" si="2"/>
        <v>89.58</v>
      </c>
      <c r="G65" s="52">
        <f t="shared" si="2"/>
        <v>422.5</v>
      </c>
      <c r="H65" s="52">
        <f t="shared" si="2"/>
        <v>0.11</v>
      </c>
      <c r="I65" s="52">
        <f t="shared" si="2"/>
        <v>0.63</v>
      </c>
      <c r="J65" s="52">
        <f t="shared" si="2"/>
        <v>0.02</v>
      </c>
      <c r="K65" s="52">
        <f t="shared" si="2"/>
        <v>1.5</v>
      </c>
      <c r="L65" s="52">
        <f t="shared" si="2"/>
        <v>50</v>
      </c>
      <c r="M65" s="52">
        <f t="shared" si="2"/>
        <v>83.75</v>
      </c>
      <c r="N65" s="52">
        <f t="shared" si="2"/>
        <v>20.420000000000002</v>
      </c>
      <c r="O65" s="52">
        <f t="shared" si="2"/>
        <v>2.71</v>
      </c>
    </row>
    <row r="66" spans="1:15" ht="15.5">
      <c r="A66" s="54"/>
      <c r="B66" s="28" t="s">
        <v>51</v>
      </c>
      <c r="C66" s="42">
        <f t="shared" ref="C66:O66" si="3">C25+C58+C65</f>
        <v>1950</v>
      </c>
      <c r="D66" s="43">
        <f t="shared" si="3"/>
        <v>50.660000000000004</v>
      </c>
      <c r="E66" s="43">
        <f t="shared" si="3"/>
        <v>57.22999999999999</v>
      </c>
      <c r="F66" s="43">
        <f t="shared" si="3"/>
        <v>283.24</v>
      </c>
      <c r="G66" s="43">
        <f t="shared" si="3"/>
        <v>1913.7799999999997</v>
      </c>
      <c r="H66" s="43">
        <f t="shared" si="3"/>
        <v>0.84500000000000008</v>
      </c>
      <c r="I66" s="43">
        <f t="shared" si="3"/>
        <v>31.179999999999996</v>
      </c>
      <c r="J66" s="43">
        <f t="shared" si="3"/>
        <v>0.215</v>
      </c>
      <c r="K66" s="43">
        <f t="shared" si="3"/>
        <v>11.249999999999998</v>
      </c>
      <c r="L66" s="43">
        <f t="shared" si="3"/>
        <v>535.82999999999993</v>
      </c>
      <c r="M66" s="43">
        <f t="shared" si="3"/>
        <v>824.19999999999993</v>
      </c>
      <c r="N66" s="43">
        <f t="shared" si="3"/>
        <v>220.2</v>
      </c>
      <c r="O66" s="43">
        <f t="shared" si="3"/>
        <v>15.98</v>
      </c>
    </row>
    <row r="67" spans="1:15" ht="15.5">
      <c r="A67" s="62" t="s">
        <v>53</v>
      </c>
      <c r="B67" s="11" t="s">
        <v>4</v>
      </c>
      <c r="C67" s="28">
        <v>45</v>
      </c>
      <c r="D67" s="26">
        <v>2.97</v>
      </c>
      <c r="E67" s="26">
        <v>0.54</v>
      </c>
      <c r="F67" s="26">
        <v>15.03</v>
      </c>
      <c r="G67" s="26">
        <v>78.3</v>
      </c>
      <c r="H67" s="26">
        <v>0.08</v>
      </c>
      <c r="I67" s="26">
        <v>0</v>
      </c>
      <c r="J67" s="26">
        <v>0</v>
      </c>
      <c r="K67" s="26">
        <v>0.63</v>
      </c>
      <c r="L67" s="26">
        <v>15.75</v>
      </c>
      <c r="M67" s="26">
        <v>71.099999999999994</v>
      </c>
      <c r="N67" s="26">
        <v>21.15</v>
      </c>
      <c r="O67" s="26">
        <v>1.76</v>
      </c>
    </row>
    <row r="68" spans="1:15" ht="15.5">
      <c r="A68" s="62" t="s">
        <v>58</v>
      </c>
      <c r="B68" s="11" t="s">
        <v>45</v>
      </c>
      <c r="C68" s="28">
        <v>30</v>
      </c>
      <c r="D68" s="26">
        <v>2.25</v>
      </c>
      <c r="E68" s="26">
        <v>0.87</v>
      </c>
      <c r="F68" s="26">
        <v>15.42</v>
      </c>
      <c r="G68" s="26">
        <v>78.599999999999994</v>
      </c>
      <c r="H68" s="26">
        <v>0.03</v>
      </c>
      <c r="I68" s="26">
        <v>0</v>
      </c>
      <c r="J68" s="26">
        <v>0</v>
      </c>
      <c r="K68" s="26">
        <v>0.51</v>
      </c>
      <c r="L68" s="26">
        <v>5.7</v>
      </c>
      <c r="M68" s="26">
        <v>19.5</v>
      </c>
      <c r="N68" s="26">
        <v>3.9</v>
      </c>
      <c r="O68" s="26">
        <v>0.36</v>
      </c>
    </row>
    <row r="69" spans="1:15" ht="15.5">
      <c r="A69" s="65"/>
      <c r="B69" s="28" t="s">
        <v>35</v>
      </c>
      <c r="C69" s="25">
        <f>C28+C34+C45+C58+C62+C67+C68</f>
        <v>1240</v>
      </c>
      <c r="D69" s="25">
        <f t="shared" ref="D69:O69" si="4">D28+D34+D45+D58+D62+D67+D68</f>
        <v>35.380000000000003</v>
      </c>
      <c r="E69" s="25">
        <f t="shared" si="4"/>
        <v>44.289999999999992</v>
      </c>
      <c r="F69" s="25">
        <f t="shared" si="4"/>
        <v>156.42999999999998</v>
      </c>
      <c r="G69" s="25">
        <f t="shared" si="4"/>
        <v>1166.7299999999998</v>
      </c>
      <c r="H69" s="25">
        <f t="shared" si="4"/>
        <v>0.71499999999999997</v>
      </c>
      <c r="I69" s="25">
        <f t="shared" si="4"/>
        <v>31.279999999999998</v>
      </c>
      <c r="J69" s="25">
        <f t="shared" si="4"/>
        <v>9.5000000000000001E-2</v>
      </c>
      <c r="K69" s="25">
        <f t="shared" si="4"/>
        <v>12.219999999999999</v>
      </c>
      <c r="L69" s="25">
        <f t="shared" si="4"/>
        <v>217.63</v>
      </c>
      <c r="M69" s="25">
        <f t="shared" si="4"/>
        <v>569.15</v>
      </c>
      <c r="N69" s="25">
        <f t="shared" si="4"/>
        <v>181.33</v>
      </c>
      <c r="O69" s="25">
        <f t="shared" si="4"/>
        <v>10.819999999999999</v>
      </c>
    </row>
    <row r="70" spans="1:15" ht="15.5">
      <c r="A70" s="74"/>
      <c r="B70" s="10" t="s">
        <v>46</v>
      </c>
      <c r="C70" s="44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6"/>
    </row>
    <row r="71" spans="1:15" ht="30">
      <c r="A71" s="80" t="s">
        <v>66</v>
      </c>
      <c r="B71" s="29" t="s">
        <v>67</v>
      </c>
      <c r="C71" s="79">
        <v>250</v>
      </c>
      <c r="D71" s="81">
        <v>7.25</v>
      </c>
      <c r="E71" s="81">
        <v>6.25</v>
      </c>
      <c r="F71" s="81">
        <v>12</v>
      </c>
      <c r="G71" s="81">
        <v>132.5</v>
      </c>
      <c r="H71" s="82">
        <v>0.1</v>
      </c>
      <c r="I71" s="82">
        <v>3.25</v>
      </c>
      <c r="J71" s="82">
        <v>0.05</v>
      </c>
      <c r="K71" s="82">
        <v>0</v>
      </c>
      <c r="L71" s="81">
        <v>300</v>
      </c>
      <c r="M71" s="81">
        <v>225</v>
      </c>
      <c r="N71" s="81">
        <v>35</v>
      </c>
      <c r="O71" s="82">
        <v>0.25</v>
      </c>
    </row>
    <row r="72" spans="1:15" ht="31">
      <c r="A72" s="80"/>
      <c r="B72" s="32" t="s">
        <v>68</v>
      </c>
      <c r="C72" s="79"/>
      <c r="D72" s="81"/>
      <c r="E72" s="81"/>
      <c r="F72" s="81"/>
      <c r="G72" s="81"/>
      <c r="H72" s="82"/>
      <c r="I72" s="82"/>
      <c r="J72" s="82"/>
      <c r="K72" s="82"/>
      <c r="L72" s="81"/>
      <c r="M72" s="81"/>
      <c r="N72" s="81"/>
      <c r="O72" s="82"/>
    </row>
    <row r="73" spans="1:15" ht="15.5">
      <c r="A73" s="68" t="s">
        <v>69</v>
      </c>
      <c r="B73" s="48" t="s">
        <v>70</v>
      </c>
      <c r="C73" s="49">
        <v>100</v>
      </c>
      <c r="D73" s="50">
        <v>6.83</v>
      </c>
      <c r="E73" s="50">
        <v>12.16</v>
      </c>
      <c r="F73" s="50">
        <v>65.510000000000005</v>
      </c>
      <c r="G73" s="50">
        <v>398.33</v>
      </c>
      <c r="H73" s="50">
        <v>0.06</v>
      </c>
      <c r="I73" s="50">
        <v>0</v>
      </c>
      <c r="J73" s="50">
        <v>0.08</v>
      </c>
      <c r="K73" s="50">
        <v>0.75</v>
      </c>
      <c r="L73" s="50">
        <v>18.75</v>
      </c>
      <c r="M73" s="50">
        <v>46.25</v>
      </c>
      <c r="N73" s="50">
        <v>7.5</v>
      </c>
      <c r="O73" s="50">
        <v>0.62</v>
      </c>
    </row>
    <row r="74" spans="1:15" ht="15.5">
      <c r="A74" s="54"/>
      <c r="B74" s="28" t="s">
        <v>35</v>
      </c>
      <c r="C74" s="51">
        <f t="shared" ref="C74:O74" si="5">C71+C73</f>
        <v>350</v>
      </c>
      <c r="D74" s="52">
        <f t="shared" si="5"/>
        <v>14.08</v>
      </c>
      <c r="E74" s="52">
        <f t="shared" si="5"/>
        <v>18.41</v>
      </c>
      <c r="F74" s="52">
        <f t="shared" si="5"/>
        <v>77.510000000000005</v>
      </c>
      <c r="G74" s="52">
        <f t="shared" si="5"/>
        <v>530.82999999999993</v>
      </c>
      <c r="H74" s="52">
        <f t="shared" si="5"/>
        <v>0.16</v>
      </c>
      <c r="I74" s="52">
        <f t="shared" si="5"/>
        <v>3.25</v>
      </c>
      <c r="J74" s="52">
        <f t="shared" si="5"/>
        <v>0.13</v>
      </c>
      <c r="K74" s="52">
        <f t="shared" si="5"/>
        <v>0.75</v>
      </c>
      <c r="L74" s="52">
        <f t="shared" si="5"/>
        <v>318.75</v>
      </c>
      <c r="M74" s="52">
        <f t="shared" si="5"/>
        <v>271.25</v>
      </c>
      <c r="N74" s="52">
        <f t="shared" si="5"/>
        <v>42.5</v>
      </c>
      <c r="O74" s="52">
        <f t="shared" si="5"/>
        <v>0.87</v>
      </c>
    </row>
    <row r="75" spans="1:15" ht="15.5">
      <c r="A75" s="54"/>
      <c r="B75" s="28" t="s">
        <v>51</v>
      </c>
      <c r="C75" s="66">
        <f t="shared" ref="C75:O75" si="6">C26+C69+C74</f>
        <v>1590</v>
      </c>
      <c r="D75" s="67">
        <f t="shared" si="6"/>
        <v>49.46</v>
      </c>
      <c r="E75" s="67">
        <f t="shared" si="6"/>
        <v>62.699999999999989</v>
      </c>
      <c r="F75" s="67">
        <f t="shared" si="6"/>
        <v>233.94</v>
      </c>
      <c r="G75" s="67">
        <f t="shared" si="6"/>
        <v>1697.5599999999997</v>
      </c>
      <c r="H75" s="67">
        <f t="shared" si="6"/>
        <v>0.875</v>
      </c>
      <c r="I75" s="67">
        <f t="shared" si="6"/>
        <v>34.53</v>
      </c>
      <c r="J75" s="67">
        <f t="shared" si="6"/>
        <v>0.22500000000000001</v>
      </c>
      <c r="K75" s="67">
        <f t="shared" si="6"/>
        <v>12.969999999999999</v>
      </c>
      <c r="L75" s="67">
        <f t="shared" si="6"/>
        <v>536.38</v>
      </c>
      <c r="M75" s="67">
        <f t="shared" si="6"/>
        <v>840.4</v>
      </c>
      <c r="N75" s="67">
        <f t="shared" si="6"/>
        <v>223.83</v>
      </c>
      <c r="O75" s="67">
        <f t="shared" si="6"/>
        <v>11.689999999999998</v>
      </c>
    </row>
    <row r="76" spans="1:15" ht="15.5">
      <c r="A76" s="54"/>
      <c r="B76" s="28" t="s">
        <v>35</v>
      </c>
      <c r="C76" s="51">
        <f>C71+C72</f>
        <v>250</v>
      </c>
      <c r="D76" s="52">
        <f>D71+D72</f>
        <v>7.25</v>
      </c>
      <c r="E76" s="52">
        <f t="shared" ref="E76:O76" si="7">E71+E72</f>
        <v>6.25</v>
      </c>
      <c r="F76" s="52">
        <f t="shared" si="7"/>
        <v>12</v>
      </c>
      <c r="G76" s="52">
        <f t="shared" si="7"/>
        <v>132.5</v>
      </c>
      <c r="H76" s="52">
        <f t="shared" si="7"/>
        <v>0.1</v>
      </c>
      <c r="I76" s="52">
        <f t="shared" si="7"/>
        <v>3.25</v>
      </c>
      <c r="J76" s="52">
        <f t="shared" si="7"/>
        <v>0.05</v>
      </c>
      <c r="K76" s="52">
        <f t="shared" si="7"/>
        <v>0</v>
      </c>
      <c r="L76" s="52">
        <f t="shared" si="7"/>
        <v>300</v>
      </c>
      <c r="M76" s="52">
        <f t="shared" si="7"/>
        <v>225</v>
      </c>
      <c r="N76" s="52">
        <f t="shared" si="7"/>
        <v>35</v>
      </c>
      <c r="O76" s="52">
        <f t="shared" si="7"/>
        <v>0.25</v>
      </c>
    </row>
    <row r="77" spans="1:15" ht="15.5">
      <c r="A77" s="54"/>
      <c r="B77" s="28" t="s">
        <v>51</v>
      </c>
      <c r="C77" s="28">
        <f t="shared" ref="C77:O77" si="8">C26+C69+C76</f>
        <v>1490</v>
      </c>
      <c r="D77" s="28">
        <f t="shared" si="8"/>
        <v>42.63</v>
      </c>
      <c r="E77" s="28">
        <f t="shared" si="8"/>
        <v>50.539999999999992</v>
      </c>
      <c r="F77" s="28">
        <f t="shared" si="8"/>
        <v>168.42999999999998</v>
      </c>
      <c r="G77" s="28">
        <f t="shared" si="8"/>
        <v>1299.2299999999998</v>
      </c>
      <c r="H77" s="28">
        <f t="shared" si="8"/>
        <v>0.81499999999999995</v>
      </c>
      <c r="I77" s="28">
        <f t="shared" si="8"/>
        <v>34.53</v>
      </c>
      <c r="J77" s="28">
        <f t="shared" si="8"/>
        <v>0.14500000000000002</v>
      </c>
      <c r="K77" s="28">
        <f t="shared" si="8"/>
        <v>12.219999999999999</v>
      </c>
      <c r="L77" s="28">
        <f t="shared" si="8"/>
        <v>517.63</v>
      </c>
      <c r="M77" s="28">
        <f t="shared" si="8"/>
        <v>794.15</v>
      </c>
      <c r="N77" s="28">
        <f t="shared" si="8"/>
        <v>216.33</v>
      </c>
      <c r="O77" s="28">
        <f t="shared" si="8"/>
        <v>11.069999999999999</v>
      </c>
    </row>
    <row r="78" spans="1:15" ht="15.5">
      <c r="A78" s="54"/>
      <c r="B78" s="28" t="s">
        <v>35</v>
      </c>
      <c r="C78" s="51">
        <f t="shared" ref="C78:O78" si="9">C68+C77</f>
        <v>1520</v>
      </c>
      <c r="D78" s="52">
        <f t="shared" si="9"/>
        <v>44.88</v>
      </c>
      <c r="E78" s="52">
        <f t="shared" si="9"/>
        <v>51.409999999999989</v>
      </c>
      <c r="F78" s="52">
        <f t="shared" si="9"/>
        <v>183.84999999999997</v>
      </c>
      <c r="G78" s="52">
        <f t="shared" si="9"/>
        <v>1377.8299999999997</v>
      </c>
      <c r="H78" s="52">
        <f t="shared" si="9"/>
        <v>0.84499999999999997</v>
      </c>
      <c r="I78" s="52">
        <f t="shared" si="9"/>
        <v>34.53</v>
      </c>
      <c r="J78" s="52">
        <f t="shared" si="9"/>
        <v>0.14500000000000002</v>
      </c>
      <c r="K78" s="52">
        <f t="shared" si="9"/>
        <v>12.729999999999999</v>
      </c>
      <c r="L78" s="52">
        <f t="shared" si="9"/>
        <v>523.33000000000004</v>
      </c>
      <c r="M78" s="52">
        <f t="shared" si="9"/>
        <v>813.65</v>
      </c>
      <c r="N78" s="52">
        <f t="shared" si="9"/>
        <v>220.23000000000002</v>
      </c>
      <c r="O78" s="52">
        <f t="shared" si="9"/>
        <v>11.429999999999998</v>
      </c>
    </row>
    <row r="79" spans="1:15" ht="15.5">
      <c r="A79" s="54"/>
      <c r="B79" s="28" t="s">
        <v>51</v>
      </c>
      <c r="C79" s="71">
        <f t="shared" ref="C79:O79" si="10">C26+C66+C78</f>
        <v>3470</v>
      </c>
      <c r="D79" s="72">
        <f t="shared" si="10"/>
        <v>95.54</v>
      </c>
      <c r="E79" s="72">
        <f t="shared" si="10"/>
        <v>108.63999999999999</v>
      </c>
      <c r="F79" s="72">
        <f t="shared" si="10"/>
        <v>467.09</v>
      </c>
      <c r="G79" s="72">
        <f t="shared" si="10"/>
        <v>3291.6099999999997</v>
      </c>
      <c r="H79" s="72">
        <f t="shared" si="10"/>
        <v>1.69</v>
      </c>
      <c r="I79" s="72">
        <f t="shared" si="10"/>
        <v>65.709999999999994</v>
      </c>
      <c r="J79" s="72">
        <f t="shared" si="10"/>
        <v>0.36</v>
      </c>
      <c r="K79" s="72">
        <f t="shared" si="10"/>
        <v>23.979999999999997</v>
      </c>
      <c r="L79" s="72">
        <f t="shared" si="10"/>
        <v>1059.1599999999999</v>
      </c>
      <c r="M79" s="72">
        <f t="shared" si="10"/>
        <v>1637.85</v>
      </c>
      <c r="N79" s="72">
        <f t="shared" si="10"/>
        <v>440.43</v>
      </c>
      <c r="O79" s="72">
        <f t="shared" si="10"/>
        <v>27.409999999999997</v>
      </c>
    </row>
  </sheetData>
  <mergeCells count="176">
    <mergeCell ref="L60:L63"/>
    <mergeCell ref="M60:M63"/>
    <mergeCell ref="N60:N63"/>
    <mergeCell ref="O60:O63"/>
    <mergeCell ref="M48:M51"/>
    <mergeCell ref="N48:N51"/>
    <mergeCell ref="O48:O51"/>
    <mergeCell ref="C59:O59"/>
    <mergeCell ref="A60:A63"/>
    <mergeCell ref="C60:C63"/>
    <mergeCell ref="D60:D63"/>
    <mergeCell ref="E60:E63"/>
    <mergeCell ref="F60:F63"/>
    <mergeCell ref="G60:G63"/>
    <mergeCell ref="G48:G51"/>
    <mergeCell ref="H48:H51"/>
    <mergeCell ref="I48:I51"/>
    <mergeCell ref="J48:J51"/>
    <mergeCell ref="K48:K51"/>
    <mergeCell ref="L48:L51"/>
    <mergeCell ref="K44:K47"/>
    <mergeCell ref="L44:L47"/>
    <mergeCell ref="M44:M47"/>
    <mergeCell ref="N44:N47"/>
    <mergeCell ref="O44:O47"/>
    <mergeCell ref="A48:A51"/>
    <mergeCell ref="C48:C51"/>
    <mergeCell ref="D48:D51"/>
    <mergeCell ref="E48:E51"/>
    <mergeCell ref="F48:F51"/>
    <mergeCell ref="O42:O43"/>
    <mergeCell ref="A44:A47"/>
    <mergeCell ref="C44:C47"/>
    <mergeCell ref="D44:D47"/>
    <mergeCell ref="E44:E47"/>
    <mergeCell ref="F44:F47"/>
    <mergeCell ref="G44:G47"/>
    <mergeCell ref="H44:H47"/>
    <mergeCell ref="I44:I47"/>
    <mergeCell ref="J44:J47"/>
    <mergeCell ref="I42:I43"/>
    <mergeCell ref="J42:J43"/>
    <mergeCell ref="K42:K43"/>
    <mergeCell ref="L42:L43"/>
    <mergeCell ref="M42:M43"/>
    <mergeCell ref="N42:N43"/>
    <mergeCell ref="M27:M33"/>
    <mergeCell ref="N27:N33"/>
    <mergeCell ref="O27:O33"/>
    <mergeCell ref="A42:A43"/>
    <mergeCell ref="C42:C43"/>
    <mergeCell ref="D42:D43"/>
    <mergeCell ref="E42:E43"/>
    <mergeCell ref="F42:F43"/>
    <mergeCell ref="G42:G43"/>
    <mergeCell ref="H42:H43"/>
    <mergeCell ref="A19:A22"/>
    <mergeCell ref="O19:O22"/>
    <mergeCell ref="C26:O26"/>
    <mergeCell ref="A27:A33"/>
    <mergeCell ref="C27:C33"/>
    <mergeCell ref="D27:D33"/>
    <mergeCell ref="E27:E33"/>
    <mergeCell ref="F27:F33"/>
    <mergeCell ref="G27:G33"/>
    <mergeCell ref="H27:H33"/>
    <mergeCell ref="I71:I72"/>
    <mergeCell ref="J71:J72"/>
    <mergeCell ref="K71:K72"/>
    <mergeCell ref="L71:L72"/>
    <mergeCell ref="M71:M72"/>
    <mergeCell ref="N71:N72"/>
    <mergeCell ref="C70:O70"/>
    <mergeCell ref="A71:A72"/>
    <mergeCell ref="C71:C72"/>
    <mergeCell ref="D71:D72"/>
    <mergeCell ref="E71:E72"/>
    <mergeCell ref="F71:F72"/>
    <mergeCell ref="G71:G72"/>
    <mergeCell ref="H71:H72"/>
    <mergeCell ref="J34:J41"/>
    <mergeCell ref="K34:K41"/>
    <mergeCell ref="L34:L41"/>
    <mergeCell ref="M34:M41"/>
    <mergeCell ref="N34:N41"/>
    <mergeCell ref="O34:O41"/>
    <mergeCell ref="A34:A41"/>
    <mergeCell ref="C34:C41"/>
    <mergeCell ref="D34:D41"/>
    <mergeCell ref="E34:E41"/>
    <mergeCell ref="F34:F41"/>
    <mergeCell ref="G34:G41"/>
    <mergeCell ref="H34:H41"/>
    <mergeCell ref="I34:I41"/>
    <mergeCell ref="I27:I33"/>
    <mergeCell ref="J27:J33"/>
    <mergeCell ref="K27:K33"/>
    <mergeCell ref="L27:L33"/>
    <mergeCell ref="A14:A18"/>
    <mergeCell ref="O14:O18"/>
    <mergeCell ref="O71:O72"/>
    <mergeCell ref="H60:H63"/>
    <mergeCell ref="I60:I63"/>
    <mergeCell ref="J60:J63"/>
    <mergeCell ref="K60:K63"/>
    <mergeCell ref="M52:M55"/>
    <mergeCell ref="N52:N55"/>
    <mergeCell ref="O52:O55"/>
    <mergeCell ref="A52:A55"/>
    <mergeCell ref="C52:C55"/>
    <mergeCell ref="D52:D55"/>
    <mergeCell ref="E52:E55"/>
    <mergeCell ref="F52:F55"/>
    <mergeCell ref="G52:G55"/>
    <mergeCell ref="H52:H55"/>
    <mergeCell ref="A8:A13"/>
    <mergeCell ref="O8:O13"/>
    <mergeCell ref="C3:C5"/>
    <mergeCell ref="D3:F3"/>
    <mergeCell ref="G3:G5"/>
    <mergeCell ref="H3:K3"/>
    <mergeCell ref="L3:O3"/>
    <mergeCell ref="F4:F5"/>
    <mergeCell ref="O4:O5"/>
    <mergeCell ref="C7:O7"/>
    <mergeCell ref="I52:I55"/>
    <mergeCell ref="J52:J55"/>
    <mergeCell ref="K52:K55"/>
    <mergeCell ref="L52:L55"/>
    <mergeCell ref="J19:J22"/>
    <mergeCell ref="K19:K22"/>
    <mergeCell ref="L19:L22"/>
    <mergeCell ref="M19:M22"/>
    <mergeCell ref="N19:N22"/>
    <mergeCell ref="M14:M18"/>
    <mergeCell ref="N14:N18"/>
    <mergeCell ref="C19:C22"/>
    <mergeCell ref="D19:D22"/>
    <mergeCell ref="E19:E22"/>
    <mergeCell ref="F19:F22"/>
    <mergeCell ref="G19:G22"/>
    <mergeCell ref="H19:H22"/>
    <mergeCell ref="I19:I22"/>
    <mergeCell ref="G14:G18"/>
    <mergeCell ref="H14:H18"/>
    <mergeCell ref="I14:I18"/>
    <mergeCell ref="J14:J18"/>
    <mergeCell ref="K14:K18"/>
    <mergeCell ref="L14:L18"/>
    <mergeCell ref="J8:J13"/>
    <mergeCell ref="K8:K13"/>
    <mergeCell ref="L8:L13"/>
    <mergeCell ref="M8:M13"/>
    <mergeCell ref="N8:N13"/>
    <mergeCell ref="C14:C18"/>
    <mergeCell ref="D14:D18"/>
    <mergeCell ref="E14:E18"/>
    <mergeCell ref="F14:F18"/>
    <mergeCell ref="N4:N5"/>
    <mergeCell ref="C8:C13"/>
    <mergeCell ref="D8:D13"/>
    <mergeCell ref="E8:E13"/>
    <mergeCell ref="F8:F13"/>
    <mergeCell ref="G8:G13"/>
    <mergeCell ref="H8:H13"/>
    <mergeCell ref="I8:I13"/>
    <mergeCell ref="H4:H5"/>
    <mergeCell ref="I4:I5"/>
    <mergeCell ref="J4:J5"/>
    <mergeCell ref="K4:K5"/>
    <mergeCell ref="L4:L5"/>
    <mergeCell ref="M4:M5"/>
    <mergeCell ref="A3:A5"/>
    <mergeCell ref="B3:B5"/>
    <mergeCell ref="D4:D5"/>
    <mergeCell ref="E4:E5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2024-04-15T05:20:53Z</cp:lastPrinted>
  <dcterms:created xsi:type="dcterms:W3CDTF">2015-06-05T18:19:34Z</dcterms:created>
  <dcterms:modified xsi:type="dcterms:W3CDTF">2025-01-29T06:10:24Z</dcterms:modified>
</cp:coreProperties>
</file>