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" i="1"/>
  <c r="F79"/>
  <c r="O78"/>
  <c r="N78"/>
  <c r="M78"/>
  <c r="L78"/>
  <c r="K78"/>
  <c r="J78"/>
  <c r="I78"/>
  <c r="H78"/>
  <c r="G78"/>
  <c r="F78"/>
  <c r="E78"/>
  <c r="D78"/>
  <c r="C78"/>
  <c r="O69"/>
  <c r="N69"/>
  <c r="M69"/>
  <c r="L69"/>
  <c r="K69"/>
  <c r="J69"/>
  <c r="I69"/>
  <c r="H69"/>
  <c r="H79" s="1"/>
  <c r="G69"/>
  <c r="F69"/>
  <c r="E69"/>
  <c r="D69"/>
  <c r="C69"/>
  <c r="O25"/>
  <c r="O79" s="1"/>
  <c r="N25"/>
  <c r="M25"/>
  <c r="M79" s="1"/>
  <c r="L25"/>
  <c r="L79" s="1"/>
  <c r="K25"/>
  <c r="K79" s="1"/>
  <c r="J25"/>
  <c r="J79" s="1"/>
  <c r="I25"/>
  <c r="I79" s="1"/>
  <c r="H25"/>
  <c r="G25"/>
  <c r="G79" s="1"/>
  <c r="F25"/>
  <c r="E25"/>
  <c r="E79" s="1"/>
  <c r="D25"/>
  <c r="D79" s="1"/>
  <c r="C25"/>
  <c r="C79" s="1"/>
</calcChain>
</file>

<file path=xl/sharedStrings.xml><?xml version="1.0" encoding="utf-8"?>
<sst xmlns="http://schemas.openxmlformats.org/spreadsheetml/2006/main" count="110" uniqueCount="102">
  <si>
    <t>Школа</t>
  </si>
  <si>
    <t>День</t>
  </si>
  <si>
    <t>Отд./корп</t>
  </si>
  <si>
    <t>№ рец.</t>
  </si>
  <si>
    <t>Чай с сахаром, вареньем, медом</t>
  </si>
  <si>
    <t>Батон нарезной</t>
  </si>
  <si>
    <t>МБОУСОШ им. Н.Н. Володина с. Большая Елань</t>
  </si>
  <si>
    <t>Прием пищи,наименование блюда</t>
  </si>
  <si>
    <t>Масса порции</t>
  </si>
  <si>
    <t>Пищевые вещ-ва (г)</t>
  </si>
  <si>
    <t>Энерг.ценность, ккал</t>
  </si>
  <si>
    <t>Витамины (мг)</t>
  </si>
  <si>
    <t>Минеральные вещ-ва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</si>
  <si>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</si>
  <si>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</si>
  <si>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</si>
  <si>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</si>
  <si>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</si>
  <si>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</si>
  <si>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</si>
  <si>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</si>
  <si>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</si>
  <si>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</si>
  <si>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</si>
  <si>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</si>
  <si>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вода 70</t>
  </si>
  <si>
    <t>сахар 5</t>
  </si>
  <si>
    <t>масло сливочное 5</t>
  </si>
  <si>
    <t>П. 109, 2013г</t>
  </si>
  <si>
    <t>Хлеб ржаной</t>
  </si>
  <si>
    <t>ИТОГО</t>
  </si>
  <si>
    <t>ОБЕД</t>
  </si>
  <si>
    <t>масло сливочное 8,1</t>
  </si>
  <si>
    <t>вода 150</t>
  </si>
  <si>
    <t>сахар 15</t>
  </si>
  <si>
    <t>П.111, 2013г</t>
  </si>
  <si>
    <t>ПОЛДНИК</t>
  </si>
  <si>
    <t>П. 508, 2013г</t>
  </si>
  <si>
    <t>Компот из смеси сухофруктов</t>
  </si>
  <si>
    <t>ИТОГО ЗА ДЕНЬ</t>
  </si>
  <si>
    <t>П. 262, 2013г</t>
  </si>
  <si>
    <t>Каша манная молочная жидкая</t>
  </si>
  <si>
    <t>крупа манная  30,8</t>
  </si>
  <si>
    <t>молоко 106</t>
  </si>
  <si>
    <t>П.493, 2013г</t>
  </si>
  <si>
    <t>чай 50</t>
  </si>
  <si>
    <t>или варенье 15</t>
  </si>
  <si>
    <t>или мед 15</t>
  </si>
  <si>
    <t>П.105, 2013г</t>
  </si>
  <si>
    <t xml:space="preserve">Масло сливочное </t>
  </si>
  <si>
    <t>масло сладко-сливочное несоленое 10</t>
  </si>
  <si>
    <t>П. 112, 2013г</t>
  </si>
  <si>
    <t xml:space="preserve">Фрукты по сезону </t>
  </si>
  <si>
    <t>У. 40, 2024г</t>
  </si>
  <si>
    <t>Салат "Степной"</t>
  </si>
  <si>
    <t>картофель 30,1</t>
  </si>
  <si>
    <t>морковь 23,8</t>
  </si>
  <si>
    <t>огурцы соленые 21,0</t>
  </si>
  <si>
    <t>лук репчатый 20</t>
  </si>
  <si>
    <t>горошек зеленый консерв. 17</t>
  </si>
  <si>
    <t>масло растительное 3,8</t>
  </si>
  <si>
    <t>лимонная кислота 0,3</t>
  </si>
  <si>
    <t>вода кипяченая 11,2</t>
  </si>
  <si>
    <t>сахар 0,8</t>
  </si>
  <si>
    <t>соль йодированная 0,3</t>
  </si>
  <si>
    <t>П. 153, 2013г</t>
  </si>
  <si>
    <t>Суп с рыбными консервами</t>
  </si>
  <si>
    <t>консервы рыбные 40</t>
  </si>
  <si>
    <t>картофель 93,25</t>
  </si>
  <si>
    <t>морковь 20</t>
  </si>
  <si>
    <t>лук репчатый 9,5</t>
  </si>
  <si>
    <t>крупа рисовая 5</t>
  </si>
  <si>
    <t>масло сливочное 3,75</t>
  </si>
  <si>
    <t>укроп или петрушка 1,8</t>
  </si>
  <si>
    <t>вода или бульон рыбный 200</t>
  </si>
  <si>
    <t>П. 389, 2013г</t>
  </si>
  <si>
    <t>Тефтели из говядины паровые</t>
  </si>
  <si>
    <t>говядина 1 категории 70</t>
  </si>
  <si>
    <t>хлеб пшеничный 13</t>
  </si>
  <si>
    <t>вода 20</t>
  </si>
  <si>
    <t>масло сливочное 3</t>
  </si>
  <si>
    <t>лук репчатый 39</t>
  </si>
  <si>
    <t>П. 453, 2013г</t>
  </si>
  <si>
    <t>Соус томатный</t>
  </si>
  <si>
    <t>вода или отвар овощной 15</t>
  </si>
  <si>
    <t>томат-пюре 4,5</t>
  </si>
  <si>
    <t>масло сливочное 1,5</t>
  </si>
  <si>
    <t>сахар 0,54</t>
  </si>
  <si>
    <t>мука пшеничная 1,5</t>
  </si>
  <si>
    <t>П. 291, 2013г</t>
  </si>
  <si>
    <t xml:space="preserve">Макаронные изделия отварные </t>
  </si>
  <si>
    <t>макаронные изделия  61,2</t>
  </si>
  <si>
    <t>соль йодированная 3,06</t>
  </si>
  <si>
    <t>смесь сухофруктов 25</t>
  </si>
  <si>
    <t>вода 190</t>
  </si>
  <si>
    <t>П. 510, 2013г</t>
  </si>
  <si>
    <t>Компот из апельсинов с яблоками</t>
  </si>
  <si>
    <t>яблоки 52,5</t>
  </si>
  <si>
    <t>апельсины 73,75</t>
  </si>
  <si>
    <t xml:space="preserve"> сахар 25</t>
  </si>
  <si>
    <t>П. 574, 2013г</t>
  </si>
  <si>
    <t>Булочка школьная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</si>
</sst>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right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7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81"/>
  <sheetViews>
    <sheetView showGridLines="0" showRowColHeaders="0" tabSelected="1" topLeftCell="E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5">
      <c r="A1" t="s">
        <v>0</v>
      </c>
      <c r="B1" s="3" t="s">
        <v>6</v>
      </c>
      <c r="C1" s="4"/>
      <c r="D1" s="5"/>
      <c r="E1" t="s">
        <v>2</v>
      </c>
      <c r="F1" s="2"/>
      <c r="I1" t="s">
        <v>1</v>
      </c>
      <c r="J1" s="1">
        <v>45667</v>
      </c>
    </row>
    <row r="2" spans="1:15" ht="7.5" customHeight="1"/>
    <row r="3" spans="1:15" ht="14.5" customHeight="1">
      <c r="A3" s="6" t="s">
        <v>3</v>
      </c>
      <c r="B3" s="7" t="s">
        <v>7</v>
      </c>
      <c r="C3" s="7" t="s">
        <v>8</v>
      </c>
      <c r="D3" s="8" t="s">
        <v>9</v>
      </c>
      <c r="E3" s="8"/>
      <c r="F3" s="8"/>
      <c r="G3" s="7" t="s">
        <v>10</v>
      </c>
      <c r="H3" s="8" t="s">
        <v>11</v>
      </c>
      <c r="I3" s="8"/>
      <c r="J3" s="8"/>
      <c r="K3" s="8"/>
      <c r="L3" s="8" t="s">
        <v>12</v>
      </c>
      <c r="M3" s="8"/>
      <c r="N3" s="8"/>
      <c r="O3" s="8"/>
    </row>
    <row r="4" spans="1:15">
      <c r="A4" s="9"/>
      <c r="B4" s="10"/>
      <c r="C4" s="10"/>
      <c r="D4" s="7" t="s">
        <v>13</v>
      </c>
      <c r="E4" s="7" t="s">
        <v>14</v>
      </c>
      <c r="F4" s="7" t="s">
        <v>15</v>
      </c>
      <c r="G4" s="10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</row>
    <row r="5" spans="1:1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3">
        <v>1</v>
      </c>
      <c r="B6" s="14">
        <v>2</v>
      </c>
      <c r="C6" s="15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spans="1:15" ht="15.5">
      <c r="A7" s="16"/>
      <c r="B7" s="17" t="s">
        <v>24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</row>
    <row r="8" spans="1:15" ht="60">
      <c r="A8" s="21" t="s">
        <v>40</v>
      </c>
      <c r="B8" s="22" t="s">
        <v>41</v>
      </c>
      <c r="C8" s="74">
        <v>200</v>
      </c>
      <c r="D8" s="75">
        <v>6.2</v>
      </c>
      <c r="E8" s="75">
        <v>7.46</v>
      </c>
      <c r="F8" s="75">
        <v>30.86</v>
      </c>
      <c r="G8" s="75">
        <v>215.4</v>
      </c>
      <c r="H8" s="23">
        <v>0.08</v>
      </c>
      <c r="I8" s="23">
        <v>1.38</v>
      </c>
      <c r="J8" s="23">
        <v>0.05</v>
      </c>
      <c r="K8" s="23">
        <v>0.52</v>
      </c>
      <c r="L8" s="75">
        <v>132.80000000000001</v>
      </c>
      <c r="M8" s="75">
        <v>121.2</v>
      </c>
      <c r="N8" s="75">
        <v>20.2</v>
      </c>
      <c r="O8" s="23">
        <v>0.44</v>
      </c>
    </row>
    <row r="9" spans="1:15" ht="15.5">
      <c r="A9" s="24"/>
      <c r="B9" s="26" t="s">
        <v>42</v>
      </c>
      <c r="C9" s="74"/>
      <c r="D9" s="75"/>
      <c r="E9" s="75"/>
      <c r="F9" s="75"/>
      <c r="G9" s="75"/>
      <c r="H9" s="23"/>
      <c r="I9" s="23"/>
      <c r="J9" s="23"/>
      <c r="K9" s="23"/>
      <c r="L9" s="75"/>
      <c r="M9" s="75"/>
      <c r="N9" s="75"/>
      <c r="O9" s="23"/>
    </row>
    <row r="10" spans="1:15" ht="15.5">
      <c r="A10" s="24"/>
      <c r="B10" s="26" t="s">
        <v>43</v>
      </c>
      <c r="C10" s="74"/>
      <c r="D10" s="75"/>
      <c r="E10" s="75"/>
      <c r="F10" s="75"/>
      <c r="G10" s="75"/>
      <c r="H10" s="23"/>
      <c r="I10" s="23"/>
      <c r="J10" s="23"/>
      <c r="K10" s="23"/>
      <c r="L10" s="75"/>
      <c r="M10" s="75"/>
      <c r="N10" s="75"/>
      <c r="O10" s="23"/>
    </row>
    <row r="11" spans="1:15" ht="15.5">
      <c r="A11" s="24"/>
      <c r="B11" s="26" t="s">
        <v>25</v>
      </c>
      <c r="C11" s="74"/>
      <c r="D11" s="75"/>
      <c r="E11" s="75"/>
      <c r="F11" s="75"/>
      <c r="G11" s="75"/>
      <c r="H11" s="23"/>
      <c r="I11" s="23"/>
      <c r="J11" s="23"/>
      <c r="K11" s="23"/>
      <c r="L11" s="75"/>
      <c r="M11" s="75"/>
      <c r="N11" s="75"/>
      <c r="O11" s="23"/>
    </row>
    <row r="12" spans="1:15" ht="15.5">
      <c r="A12" s="24"/>
      <c r="B12" s="26" t="s">
        <v>26</v>
      </c>
      <c r="C12" s="74"/>
      <c r="D12" s="75"/>
      <c r="E12" s="75"/>
      <c r="F12" s="75"/>
      <c r="G12" s="75"/>
      <c r="H12" s="23"/>
      <c r="I12" s="23"/>
      <c r="J12" s="23"/>
      <c r="K12" s="23"/>
      <c r="L12" s="75"/>
      <c r="M12" s="75"/>
      <c r="N12" s="75"/>
      <c r="O12" s="23"/>
    </row>
    <row r="13" spans="1:15" ht="15.5">
      <c r="A13" s="55"/>
      <c r="B13" s="26" t="s">
        <v>27</v>
      </c>
      <c r="C13" s="74"/>
      <c r="D13" s="75"/>
      <c r="E13" s="75"/>
      <c r="F13" s="75"/>
      <c r="G13" s="75"/>
      <c r="H13" s="23"/>
      <c r="I13" s="23"/>
      <c r="J13" s="23"/>
      <c r="K13" s="23"/>
      <c r="L13" s="75"/>
      <c r="M13" s="75"/>
      <c r="N13" s="75"/>
      <c r="O13" s="23"/>
    </row>
    <row r="14" spans="1:15" ht="15.5">
      <c r="A14" s="30" t="s">
        <v>44</v>
      </c>
      <c r="B14" s="27" t="s">
        <v>4</v>
      </c>
      <c r="C14" s="76">
        <v>200</v>
      </c>
      <c r="D14" s="28">
        <v>0.1</v>
      </c>
      <c r="E14" s="28">
        <v>0</v>
      </c>
      <c r="F14" s="28">
        <v>15</v>
      </c>
      <c r="G14" s="28">
        <v>60</v>
      </c>
      <c r="H14" s="28">
        <v>0</v>
      </c>
      <c r="I14" s="28">
        <v>0</v>
      </c>
      <c r="J14" s="28">
        <v>0</v>
      </c>
      <c r="K14" s="28">
        <v>0</v>
      </c>
      <c r="L14" s="28">
        <v>11</v>
      </c>
      <c r="M14" s="28">
        <v>3</v>
      </c>
      <c r="N14" s="28">
        <v>1</v>
      </c>
      <c r="O14" s="28">
        <v>0.3</v>
      </c>
    </row>
    <row r="15" spans="1:15" ht="15.5">
      <c r="A15" s="32"/>
      <c r="B15" s="29" t="s">
        <v>45</v>
      </c>
      <c r="C15" s="76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 ht="15.5">
      <c r="A16" s="32"/>
      <c r="B16" s="29" t="s">
        <v>33</v>
      </c>
      <c r="C16" s="76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ht="15.5">
      <c r="A17" s="32"/>
      <c r="B17" s="29" t="s">
        <v>34</v>
      </c>
      <c r="C17" s="7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5.5">
      <c r="A18" s="32"/>
      <c r="B18" s="29" t="s">
        <v>46</v>
      </c>
      <c r="C18" s="7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ht="15.5">
      <c r="A19" s="34"/>
      <c r="B19" s="29" t="s">
        <v>47</v>
      </c>
      <c r="C19" s="76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15.5">
      <c r="A20" s="30" t="s">
        <v>48</v>
      </c>
      <c r="B20" s="27" t="s">
        <v>49</v>
      </c>
      <c r="C20" s="76">
        <v>10</v>
      </c>
      <c r="D20" s="28">
        <v>0.05</v>
      </c>
      <c r="E20" s="28">
        <v>8.25</v>
      </c>
      <c r="F20" s="28">
        <v>0.08</v>
      </c>
      <c r="G20" s="28">
        <v>74.8</v>
      </c>
      <c r="H20" s="28">
        <v>0</v>
      </c>
      <c r="I20" s="28">
        <v>0</v>
      </c>
      <c r="J20" s="28">
        <v>0.06</v>
      </c>
      <c r="K20" s="28">
        <v>9.9999999999999992E-2</v>
      </c>
      <c r="L20" s="28">
        <v>1.2</v>
      </c>
      <c r="M20" s="28">
        <v>1.9</v>
      </c>
      <c r="N20" s="28">
        <v>0</v>
      </c>
      <c r="O20" s="28">
        <v>1.9999999999999997E-2</v>
      </c>
    </row>
    <row r="21" spans="1:15" ht="15.5">
      <c r="A21" s="34"/>
      <c r="B21" s="29" t="s">
        <v>50</v>
      </c>
      <c r="C21" s="76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ht="15.5">
      <c r="A22" s="71" t="s">
        <v>35</v>
      </c>
      <c r="B22" s="27" t="s">
        <v>5</v>
      </c>
      <c r="C22" s="40">
        <v>20</v>
      </c>
      <c r="D22" s="38">
        <v>1.5</v>
      </c>
      <c r="E22" s="38">
        <v>0.57999999999999996</v>
      </c>
      <c r="F22" s="38">
        <v>10.28</v>
      </c>
      <c r="G22" s="38">
        <v>52.399999999999991</v>
      </c>
      <c r="H22" s="38">
        <v>1.9999999999999997E-2</v>
      </c>
      <c r="I22" s="38">
        <v>0</v>
      </c>
      <c r="J22" s="38">
        <v>0</v>
      </c>
      <c r="K22" s="38">
        <v>0.34</v>
      </c>
      <c r="L22" s="38">
        <v>3.8</v>
      </c>
      <c r="M22" s="38">
        <v>13</v>
      </c>
      <c r="N22" s="38">
        <v>2.5999999999999996</v>
      </c>
      <c r="O22" s="38">
        <v>0.24</v>
      </c>
    </row>
    <row r="23" spans="1:15" ht="30">
      <c r="A23" s="77" t="s">
        <v>51</v>
      </c>
      <c r="B23" s="78" t="s">
        <v>52</v>
      </c>
      <c r="C23" s="79">
        <v>120</v>
      </c>
      <c r="D23" s="80">
        <v>0.48</v>
      </c>
      <c r="E23" s="80">
        <v>0.48</v>
      </c>
      <c r="F23" s="80">
        <v>11.76</v>
      </c>
      <c r="G23" s="80">
        <v>56.4</v>
      </c>
      <c r="H23" s="80">
        <v>0.04</v>
      </c>
      <c r="I23" s="80">
        <v>12</v>
      </c>
      <c r="J23" s="80">
        <v>0</v>
      </c>
      <c r="K23" s="38">
        <v>0.24</v>
      </c>
      <c r="L23" s="80">
        <v>19.2</v>
      </c>
      <c r="M23" s="80">
        <v>13.2</v>
      </c>
      <c r="N23" s="80">
        <v>10.8</v>
      </c>
      <c r="O23" s="80">
        <v>2.64</v>
      </c>
    </row>
    <row r="24" spans="1:15" ht="15.5">
      <c r="A24" s="36" t="s">
        <v>28</v>
      </c>
      <c r="B24" s="27" t="s">
        <v>29</v>
      </c>
      <c r="C24" s="40">
        <v>45</v>
      </c>
      <c r="D24" s="38">
        <v>2.97</v>
      </c>
      <c r="E24" s="38">
        <v>0.54</v>
      </c>
      <c r="F24" s="38">
        <v>15.03</v>
      </c>
      <c r="G24" s="38">
        <v>78.3</v>
      </c>
      <c r="H24" s="38">
        <v>0.08</v>
      </c>
      <c r="I24" s="38">
        <v>0</v>
      </c>
      <c r="J24" s="38">
        <v>0</v>
      </c>
      <c r="K24" s="38">
        <v>0.63</v>
      </c>
      <c r="L24" s="38">
        <v>15.75</v>
      </c>
      <c r="M24" s="38">
        <v>71.099999999999994</v>
      </c>
      <c r="N24" s="38">
        <v>21.15</v>
      </c>
      <c r="O24" s="38">
        <v>1.76</v>
      </c>
    </row>
    <row r="25" spans="1:15" ht="15.5">
      <c r="A25" s="16"/>
      <c r="B25" s="40" t="s">
        <v>30</v>
      </c>
      <c r="C25" s="69">
        <f>C8+C14+C20+C22+C23+C24</f>
        <v>595</v>
      </c>
      <c r="D25" s="70">
        <f>D8+D14+D20+D22+D23+D24</f>
        <v>11.3</v>
      </c>
      <c r="E25" s="70">
        <f t="shared" ref="E25:O25" si="0">E8+E14+E20+E22+E23+E24</f>
        <v>17.309999999999999</v>
      </c>
      <c r="F25" s="70">
        <f t="shared" si="0"/>
        <v>83.01</v>
      </c>
      <c r="G25" s="70">
        <f t="shared" si="0"/>
        <v>537.29999999999995</v>
      </c>
      <c r="H25" s="70">
        <f t="shared" si="0"/>
        <v>0.22000000000000003</v>
      </c>
      <c r="I25" s="70">
        <f t="shared" si="0"/>
        <v>13.379999999999999</v>
      </c>
      <c r="J25" s="70">
        <f t="shared" si="0"/>
        <v>0.11</v>
      </c>
      <c r="K25" s="70">
        <f t="shared" si="0"/>
        <v>1.83</v>
      </c>
      <c r="L25" s="70">
        <f t="shared" si="0"/>
        <v>183.75</v>
      </c>
      <c r="M25" s="70">
        <f t="shared" si="0"/>
        <v>223.4</v>
      </c>
      <c r="N25" s="70">
        <f t="shared" si="0"/>
        <v>55.749999999999993</v>
      </c>
      <c r="O25" s="70">
        <f t="shared" si="0"/>
        <v>5.4</v>
      </c>
    </row>
    <row r="26" spans="1:15" ht="15.5">
      <c r="A26" s="16"/>
      <c r="B26" s="17" t="s">
        <v>31</v>
      </c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1:15" ht="45">
      <c r="A27" s="41" t="s">
        <v>53</v>
      </c>
      <c r="B27" s="42" t="s">
        <v>54</v>
      </c>
      <c r="C27" s="43">
        <v>100</v>
      </c>
      <c r="D27" s="44">
        <v>1.6</v>
      </c>
      <c r="E27" s="44">
        <v>3.4</v>
      </c>
      <c r="F27" s="44">
        <v>8.1999999999999993</v>
      </c>
      <c r="G27" s="44">
        <v>74</v>
      </c>
      <c r="H27" s="44">
        <v>0.06</v>
      </c>
      <c r="I27" s="44">
        <v>2.98</v>
      </c>
      <c r="J27" s="44">
        <v>0</v>
      </c>
      <c r="K27" s="44">
        <v>0</v>
      </c>
      <c r="L27" s="44">
        <v>18.46</v>
      </c>
      <c r="M27" s="44"/>
      <c r="N27" s="44">
        <v>19.53</v>
      </c>
      <c r="O27" s="44">
        <v>0.61</v>
      </c>
    </row>
    <row r="28" spans="1:15" ht="15.5">
      <c r="A28" s="45"/>
      <c r="B28" s="46" t="s">
        <v>55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1:15" ht="15.5">
      <c r="A29" s="45"/>
      <c r="B29" s="46" t="s">
        <v>56</v>
      </c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1:15" ht="15.5">
      <c r="A30" s="45"/>
      <c r="B30" s="46" t="s">
        <v>57</v>
      </c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</row>
    <row r="31" spans="1:15" ht="15.5">
      <c r="A31" s="45"/>
      <c r="B31" s="46" t="s">
        <v>58</v>
      </c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15" ht="15.5">
      <c r="A32" s="45"/>
      <c r="B32" s="46" t="s">
        <v>59</v>
      </c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</row>
    <row r="33" spans="1:15" ht="46.5">
      <c r="A33" s="45"/>
      <c r="B33" s="50" t="s">
        <v>60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1:15" ht="31">
      <c r="A34" s="45"/>
      <c r="B34" s="50" t="s">
        <v>61</v>
      </c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</row>
    <row r="35" spans="1:15" ht="15.5">
      <c r="A35" s="45"/>
      <c r="B35" s="46" t="s">
        <v>62</v>
      </c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5" ht="15.5">
      <c r="A36" s="45"/>
      <c r="B36" s="46" t="s">
        <v>63</v>
      </c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</row>
    <row r="37" spans="1:15" ht="46.5">
      <c r="A37" s="49"/>
      <c r="B37" s="50" t="s">
        <v>64</v>
      </c>
      <c r="C37" s="51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ht="15.5">
      <c r="A38" s="30" t="s">
        <v>65</v>
      </c>
      <c r="B38" s="27" t="s">
        <v>66</v>
      </c>
      <c r="C38" s="76">
        <v>250</v>
      </c>
      <c r="D38" s="28">
        <v>9.23</v>
      </c>
      <c r="E38" s="28">
        <v>7.23</v>
      </c>
      <c r="F38" s="28">
        <v>16.05</v>
      </c>
      <c r="G38" s="28">
        <v>166.25</v>
      </c>
      <c r="H38" s="28">
        <v>0.1</v>
      </c>
      <c r="I38" s="28">
        <v>7.9</v>
      </c>
      <c r="J38" s="28">
        <v>0.03</v>
      </c>
      <c r="K38" s="28">
        <v>0.08</v>
      </c>
      <c r="L38" s="28">
        <v>63.75</v>
      </c>
      <c r="M38" s="28">
        <v>165.75</v>
      </c>
      <c r="N38" s="81">
        <v>48.25</v>
      </c>
      <c r="O38" s="28">
        <v>1.25</v>
      </c>
    </row>
    <row r="39" spans="1:15" ht="15.5">
      <c r="A39" s="32"/>
      <c r="B39" s="29" t="s">
        <v>67</v>
      </c>
      <c r="C39" s="76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81"/>
      <c r="O39" s="28"/>
    </row>
    <row r="40" spans="1:15" ht="15.5">
      <c r="A40" s="32"/>
      <c r="B40" s="29" t="s">
        <v>68</v>
      </c>
      <c r="C40" s="76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81"/>
      <c r="O40" s="28"/>
    </row>
    <row r="41" spans="1:15" ht="15.5">
      <c r="A41" s="32"/>
      <c r="B41" s="29" t="s">
        <v>69</v>
      </c>
      <c r="C41" s="76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81"/>
      <c r="O41" s="28"/>
    </row>
    <row r="42" spans="1:15" ht="15.5">
      <c r="A42" s="32"/>
      <c r="B42" s="29" t="s">
        <v>70</v>
      </c>
      <c r="C42" s="76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81"/>
      <c r="O42" s="28"/>
    </row>
    <row r="43" spans="1:15" ht="15.5">
      <c r="A43" s="32"/>
      <c r="B43" s="29" t="s">
        <v>71</v>
      </c>
      <c r="C43" s="76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81"/>
      <c r="O43" s="28"/>
    </row>
    <row r="44" spans="1:15" ht="15.5">
      <c r="A44" s="32"/>
      <c r="B44" s="29" t="s">
        <v>72</v>
      </c>
      <c r="C44" s="76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81"/>
      <c r="O44" s="28"/>
    </row>
    <row r="45" spans="1:15" ht="15.5">
      <c r="A45" s="32"/>
      <c r="B45" s="29" t="s">
        <v>73</v>
      </c>
      <c r="C45" s="76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81"/>
      <c r="O45" s="28"/>
    </row>
    <row r="46" spans="1:15" ht="15.5">
      <c r="A46" s="34"/>
      <c r="B46" s="29" t="s">
        <v>74</v>
      </c>
      <c r="C46" s="76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81"/>
      <c r="O46" s="28"/>
    </row>
    <row r="47" spans="1:15" ht="15">
      <c r="A47" s="53" t="s">
        <v>75</v>
      </c>
      <c r="B47" s="82" t="s">
        <v>76</v>
      </c>
      <c r="C47" s="83">
        <v>100</v>
      </c>
      <c r="D47" s="75">
        <v>13.8</v>
      </c>
      <c r="E47" s="75">
        <v>12.7</v>
      </c>
      <c r="F47" s="75">
        <v>8.6999999999999993</v>
      </c>
      <c r="G47" s="75">
        <v>204</v>
      </c>
      <c r="H47" s="23">
        <v>0.06</v>
      </c>
      <c r="I47" s="23">
        <v>2.5</v>
      </c>
      <c r="J47" s="23">
        <v>0.02</v>
      </c>
      <c r="K47" s="23">
        <v>0.5</v>
      </c>
      <c r="L47" s="75">
        <v>19</v>
      </c>
      <c r="M47" s="75">
        <v>153</v>
      </c>
      <c r="N47" s="75">
        <v>21</v>
      </c>
      <c r="O47" s="23">
        <v>2.2000000000000002</v>
      </c>
    </row>
    <row r="48" spans="1:15" ht="15.5">
      <c r="A48" s="54"/>
      <c r="B48" s="26" t="s">
        <v>77</v>
      </c>
      <c r="C48" s="84"/>
      <c r="D48" s="75"/>
      <c r="E48" s="75"/>
      <c r="F48" s="75"/>
      <c r="G48" s="75"/>
      <c r="H48" s="23"/>
      <c r="I48" s="23"/>
      <c r="J48" s="23"/>
      <c r="K48" s="23"/>
      <c r="L48" s="75"/>
      <c r="M48" s="75"/>
      <c r="N48" s="75"/>
      <c r="O48" s="23"/>
    </row>
    <row r="49" spans="1:15" ht="15.5">
      <c r="A49" s="54"/>
      <c r="B49" s="26" t="s">
        <v>78</v>
      </c>
      <c r="C49" s="84"/>
      <c r="D49" s="75"/>
      <c r="E49" s="75"/>
      <c r="F49" s="75"/>
      <c r="G49" s="75"/>
      <c r="H49" s="23"/>
      <c r="I49" s="23"/>
      <c r="J49" s="23"/>
      <c r="K49" s="23"/>
      <c r="L49" s="75"/>
      <c r="M49" s="75"/>
      <c r="N49" s="75"/>
      <c r="O49" s="23"/>
    </row>
    <row r="50" spans="1:15" ht="15.5">
      <c r="A50" s="54"/>
      <c r="B50" s="26" t="s">
        <v>79</v>
      </c>
      <c r="C50" s="84"/>
      <c r="D50" s="75"/>
      <c r="E50" s="75"/>
      <c r="F50" s="75"/>
      <c r="G50" s="75"/>
      <c r="H50" s="23"/>
      <c r="I50" s="23"/>
      <c r="J50" s="23"/>
      <c r="K50" s="23"/>
      <c r="L50" s="75"/>
      <c r="M50" s="75"/>
      <c r="N50" s="75"/>
      <c r="O50" s="23"/>
    </row>
    <row r="51" spans="1:15" ht="15.5">
      <c r="A51" s="54"/>
      <c r="B51" s="26" t="s">
        <v>80</v>
      </c>
      <c r="C51" s="84"/>
      <c r="D51" s="75"/>
      <c r="E51" s="75"/>
      <c r="F51" s="75"/>
      <c r="G51" s="75"/>
      <c r="H51" s="23"/>
      <c r="I51" s="23"/>
      <c r="J51" s="23"/>
      <c r="K51" s="23"/>
      <c r="L51" s="75"/>
      <c r="M51" s="75"/>
      <c r="N51" s="75"/>
      <c r="O51" s="23"/>
    </row>
    <row r="52" spans="1:15" ht="15.5">
      <c r="A52" s="54"/>
      <c r="B52" s="85" t="s">
        <v>81</v>
      </c>
      <c r="C52" s="84"/>
      <c r="D52" s="75"/>
      <c r="E52" s="75"/>
      <c r="F52" s="75"/>
      <c r="G52" s="75"/>
      <c r="H52" s="23"/>
      <c r="I52" s="23"/>
      <c r="J52" s="23"/>
      <c r="K52" s="23"/>
      <c r="L52" s="75"/>
      <c r="M52" s="75"/>
      <c r="N52" s="75"/>
      <c r="O52" s="23"/>
    </row>
    <row r="53" spans="1:15" ht="15">
      <c r="A53" s="30" t="s">
        <v>82</v>
      </c>
      <c r="B53" s="86" t="s">
        <v>83</v>
      </c>
      <c r="C53" s="56">
        <v>30</v>
      </c>
      <c r="D53" s="31">
        <v>0.32</v>
      </c>
      <c r="E53" s="31">
        <v>1.119</v>
      </c>
      <c r="F53" s="31">
        <v>2.08</v>
      </c>
      <c r="G53" s="31">
        <v>19.68</v>
      </c>
      <c r="H53" s="31">
        <v>3.5999999999999999E-3</v>
      </c>
      <c r="I53" s="31">
        <v>0.46799999999999997</v>
      </c>
      <c r="J53" s="31">
        <v>8.9999999999999993E-3</v>
      </c>
      <c r="K53" s="31">
        <v>6.3E-2</v>
      </c>
      <c r="L53" s="31">
        <v>1.3499999999999999</v>
      </c>
      <c r="M53" s="31">
        <v>4.62</v>
      </c>
      <c r="N53" s="31">
        <v>2.25</v>
      </c>
      <c r="O53" s="31">
        <v>0.111</v>
      </c>
    </row>
    <row r="54" spans="1:15" ht="15.5">
      <c r="A54" s="32"/>
      <c r="B54" s="87" t="s">
        <v>84</v>
      </c>
      <c r="C54" s="57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</row>
    <row r="55" spans="1:15" ht="15.5">
      <c r="A55" s="32"/>
      <c r="B55" s="87" t="s">
        <v>85</v>
      </c>
      <c r="C55" s="57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</row>
    <row r="56" spans="1:15" ht="15.5">
      <c r="A56" s="32"/>
      <c r="B56" s="87" t="s">
        <v>86</v>
      </c>
      <c r="C56" s="57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1:15" ht="15.5">
      <c r="A57" s="32"/>
      <c r="B57" s="87" t="s">
        <v>87</v>
      </c>
      <c r="C57" s="57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1:15" ht="15.5">
      <c r="A58" s="34"/>
      <c r="B58" s="87" t="s">
        <v>88</v>
      </c>
      <c r="C58" s="58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1:15" ht="60">
      <c r="A59" s="21" t="s">
        <v>89</v>
      </c>
      <c r="B59" s="22" t="s">
        <v>90</v>
      </c>
      <c r="C59" s="88">
        <v>180</v>
      </c>
      <c r="D59" s="89">
        <v>6.84</v>
      </c>
      <c r="E59" s="89">
        <v>0.84</v>
      </c>
      <c r="F59" s="89">
        <v>34.85</v>
      </c>
      <c r="G59" s="89">
        <v>173.88</v>
      </c>
      <c r="H59" s="44">
        <v>7.0000000000000007E-2</v>
      </c>
      <c r="I59" s="44">
        <v>1.4999999999999999E-2</v>
      </c>
      <c r="J59" s="44">
        <v>0</v>
      </c>
      <c r="K59" s="44">
        <v>0.96</v>
      </c>
      <c r="L59" s="89">
        <v>6.84</v>
      </c>
      <c r="M59" s="89">
        <v>42.84</v>
      </c>
      <c r="N59" s="89">
        <v>9.7200000000000006</v>
      </c>
      <c r="O59" s="44">
        <v>0.94</v>
      </c>
    </row>
    <row r="60" spans="1:15" ht="46.5">
      <c r="A60" s="24"/>
      <c r="B60" s="25" t="s">
        <v>91</v>
      </c>
      <c r="C60" s="90"/>
      <c r="D60" s="91"/>
      <c r="E60" s="91"/>
      <c r="F60" s="91"/>
      <c r="G60" s="91"/>
      <c r="H60" s="48"/>
      <c r="I60" s="48"/>
      <c r="J60" s="48"/>
      <c r="K60" s="48"/>
      <c r="L60" s="91"/>
      <c r="M60" s="91"/>
      <c r="N60" s="91"/>
      <c r="O60" s="48"/>
    </row>
    <row r="61" spans="1:15" ht="15.5">
      <c r="A61" s="24"/>
      <c r="B61" s="26" t="s">
        <v>32</v>
      </c>
      <c r="C61" s="90"/>
      <c r="D61" s="91"/>
      <c r="E61" s="91"/>
      <c r="F61" s="91"/>
      <c r="G61" s="91"/>
      <c r="H61" s="48"/>
      <c r="I61" s="48"/>
      <c r="J61" s="48"/>
      <c r="K61" s="48"/>
      <c r="L61" s="91"/>
      <c r="M61" s="91"/>
      <c r="N61" s="91"/>
      <c r="O61" s="48"/>
    </row>
    <row r="62" spans="1:15" ht="15.5">
      <c r="A62" s="55"/>
      <c r="B62" s="29" t="s">
        <v>92</v>
      </c>
      <c r="C62" s="92"/>
      <c r="D62" s="93"/>
      <c r="E62" s="93"/>
      <c r="F62" s="93"/>
      <c r="G62" s="93"/>
      <c r="H62" s="52"/>
      <c r="I62" s="52"/>
      <c r="J62" s="52"/>
      <c r="K62" s="52"/>
      <c r="L62" s="93"/>
      <c r="M62" s="93"/>
      <c r="N62" s="93"/>
      <c r="O62" s="52"/>
    </row>
    <row r="63" spans="1:15" ht="15.5">
      <c r="A63" s="30" t="s">
        <v>37</v>
      </c>
      <c r="B63" s="27" t="s">
        <v>38</v>
      </c>
      <c r="C63" s="56">
        <v>200</v>
      </c>
      <c r="D63" s="31">
        <v>0.5</v>
      </c>
      <c r="E63" s="31">
        <v>0</v>
      </c>
      <c r="F63" s="63">
        <v>27</v>
      </c>
      <c r="G63" s="63">
        <v>110</v>
      </c>
      <c r="H63" s="31">
        <v>0.01</v>
      </c>
      <c r="I63" s="31">
        <v>0.5</v>
      </c>
      <c r="J63" s="31">
        <v>0</v>
      </c>
      <c r="K63" s="31">
        <v>0</v>
      </c>
      <c r="L63" s="31">
        <v>28</v>
      </c>
      <c r="M63" s="31">
        <v>19</v>
      </c>
      <c r="N63" s="31">
        <v>7</v>
      </c>
      <c r="O63" s="31">
        <v>1.5</v>
      </c>
    </row>
    <row r="64" spans="1:15" ht="15.5">
      <c r="A64" s="32"/>
      <c r="B64" s="29" t="s">
        <v>93</v>
      </c>
      <c r="C64" s="57"/>
      <c r="D64" s="33"/>
      <c r="E64" s="33"/>
      <c r="F64" s="64"/>
      <c r="G64" s="64"/>
      <c r="H64" s="33"/>
      <c r="I64" s="33"/>
      <c r="J64" s="33"/>
      <c r="K64" s="33"/>
      <c r="L64" s="33"/>
      <c r="M64" s="33"/>
      <c r="N64" s="33"/>
      <c r="O64" s="33"/>
    </row>
    <row r="65" spans="1:15" ht="15.5">
      <c r="A65" s="32"/>
      <c r="B65" s="29" t="s">
        <v>34</v>
      </c>
      <c r="C65" s="57"/>
      <c r="D65" s="33"/>
      <c r="E65" s="33"/>
      <c r="F65" s="64"/>
      <c r="G65" s="64"/>
      <c r="H65" s="33"/>
      <c r="I65" s="33"/>
      <c r="J65" s="33"/>
      <c r="K65" s="33"/>
      <c r="L65" s="33"/>
      <c r="M65" s="33"/>
      <c r="N65" s="33"/>
      <c r="O65" s="33"/>
    </row>
    <row r="66" spans="1:15" ht="15.5">
      <c r="A66" s="34"/>
      <c r="B66" s="29" t="s">
        <v>94</v>
      </c>
      <c r="C66" s="58"/>
      <c r="D66" s="35"/>
      <c r="E66" s="35"/>
      <c r="F66" s="65"/>
      <c r="G66" s="65"/>
      <c r="H66" s="35"/>
      <c r="I66" s="35"/>
      <c r="J66" s="35"/>
      <c r="K66" s="35"/>
      <c r="L66" s="35"/>
      <c r="M66" s="35"/>
      <c r="N66" s="35"/>
      <c r="O66" s="35"/>
    </row>
    <row r="67" spans="1:15" ht="15.5">
      <c r="A67" s="36" t="s">
        <v>28</v>
      </c>
      <c r="B67" s="27" t="s">
        <v>29</v>
      </c>
      <c r="C67" s="40">
        <v>45</v>
      </c>
      <c r="D67" s="38">
        <v>2.97</v>
      </c>
      <c r="E67" s="38">
        <v>0.54</v>
      </c>
      <c r="F67" s="38">
        <v>15.03</v>
      </c>
      <c r="G67" s="38">
        <v>78.3</v>
      </c>
      <c r="H67" s="38">
        <v>0.08</v>
      </c>
      <c r="I67" s="38">
        <v>0</v>
      </c>
      <c r="J67" s="38">
        <v>0</v>
      </c>
      <c r="K67" s="38">
        <v>0.63</v>
      </c>
      <c r="L67" s="38">
        <v>15.75</v>
      </c>
      <c r="M67" s="38">
        <v>71.099999999999994</v>
      </c>
      <c r="N67" s="38">
        <v>21.15</v>
      </c>
      <c r="O67" s="38">
        <v>1.76</v>
      </c>
    </row>
    <row r="68" spans="1:15" ht="15.5">
      <c r="A68" s="36" t="s">
        <v>35</v>
      </c>
      <c r="B68" s="27" t="s">
        <v>5</v>
      </c>
      <c r="C68" s="40">
        <v>30</v>
      </c>
      <c r="D68" s="38">
        <v>2.25</v>
      </c>
      <c r="E68" s="38">
        <v>0.87</v>
      </c>
      <c r="F68" s="38">
        <v>15.42</v>
      </c>
      <c r="G68" s="38">
        <v>78.599999999999994</v>
      </c>
      <c r="H68" s="38">
        <v>0.03</v>
      </c>
      <c r="I68" s="38">
        <v>0</v>
      </c>
      <c r="J68" s="38">
        <v>0</v>
      </c>
      <c r="K68" s="38">
        <v>0.51</v>
      </c>
      <c r="L68" s="38">
        <v>5.7</v>
      </c>
      <c r="M68" s="38">
        <v>19.5</v>
      </c>
      <c r="N68" s="38">
        <v>3.9</v>
      </c>
      <c r="O68" s="38">
        <v>0.36</v>
      </c>
    </row>
    <row r="69" spans="1:15" ht="15.5">
      <c r="A69" s="59"/>
      <c r="B69" s="40" t="s">
        <v>30</v>
      </c>
      <c r="C69" s="37">
        <f>C27+C38+C47+C53+C59+C63+C67+C68</f>
        <v>935</v>
      </c>
      <c r="D69" s="37">
        <f t="shared" ref="D69:O69" si="1">D27+D38+D47+D53+D59+D63+D67+D68</f>
        <v>37.510000000000005</v>
      </c>
      <c r="E69" s="37">
        <f t="shared" si="1"/>
        <v>26.698999999999998</v>
      </c>
      <c r="F69" s="37">
        <f t="shared" si="1"/>
        <v>127.33</v>
      </c>
      <c r="G69" s="37">
        <f t="shared" si="1"/>
        <v>904.70999999999992</v>
      </c>
      <c r="H69" s="37">
        <f t="shared" si="1"/>
        <v>0.41359999999999997</v>
      </c>
      <c r="I69" s="37">
        <f t="shared" si="1"/>
        <v>14.363000000000001</v>
      </c>
      <c r="J69" s="37">
        <f t="shared" si="1"/>
        <v>5.9000000000000004E-2</v>
      </c>
      <c r="K69" s="37">
        <f t="shared" si="1"/>
        <v>2.7430000000000003</v>
      </c>
      <c r="L69" s="37">
        <f t="shared" si="1"/>
        <v>158.85</v>
      </c>
      <c r="M69" s="37">
        <f t="shared" si="1"/>
        <v>475.81000000000006</v>
      </c>
      <c r="N69" s="37">
        <f t="shared" si="1"/>
        <v>132.80000000000001</v>
      </c>
      <c r="O69" s="37">
        <f t="shared" si="1"/>
        <v>8.7309999999999999</v>
      </c>
    </row>
    <row r="70" spans="1:15" ht="15.5">
      <c r="A70" s="59"/>
      <c r="B70" s="40"/>
      <c r="C70" s="37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</row>
    <row r="71" spans="1:15" ht="15.5">
      <c r="A71" s="94"/>
      <c r="B71" s="17" t="s">
        <v>36</v>
      </c>
      <c r="C71" s="60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/>
    </row>
    <row r="72" spans="1:15" ht="15">
      <c r="A72" s="30" t="s">
        <v>95</v>
      </c>
      <c r="B72" s="86" t="s">
        <v>96</v>
      </c>
      <c r="C72" s="56">
        <v>250</v>
      </c>
      <c r="D72" s="31">
        <v>0.63</v>
      </c>
      <c r="E72" s="31">
        <v>0.25</v>
      </c>
      <c r="F72" s="31">
        <v>27.75</v>
      </c>
      <c r="G72" s="31">
        <v>116.25</v>
      </c>
      <c r="H72" s="31">
        <v>0.04</v>
      </c>
      <c r="I72" s="31">
        <v>14.5</v>
      </c>
      <c r="J72" s="31">
        <v>0</v>
      </c>
      <c r="K72" s="31">
        <v>0.13</v>
      </c>
      <c r="L72" s="31">
        <v>23.75</v>
      </c>
      <c r="M72" s="31">
        <v>15</v>
      </c>
      <c r="N72" s="31">
        <v>10</v>
      </c>
      <c r="O72" s="31">
        <v>1</v>
      </c>
    </row>
    <row r="73" spans="1:15" ht="15.5">
      <c r="A73" s="32"/>
      <c r="B73" s="29" t="s">
        <v>97</v>
      </c>
      <c r="C73" s="57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1:15" ht="15.5">
      <c r="A74" s="32"/>
      <c r="B74" s="29" t="s">
        <v>98</v>
      </c>
      <c r="C74" s="57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 ht="15.5">
      <c r="A75" s="32"/>
      <c r="B75" s="29" t="s">
        <v>99</v>
      </c>
      <c r="C75" s="57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1:15" ht="15.5">
      <c r="A76" s="34"/>
      <c r="B76" s="29" t="s">
        <v>33</v>
      </c>
      <c r="C76" s="58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1:15" ht="15.5">
      <c r="A77" s="72" t="s">
        <v>100</v>
      </c>
      <c r="B77" s="95" t="s">
        <v>101</v>
      </c>
      <c r="C77" s="73">
        <v>100</v>
      </c>
      <c r="D77" s="66">
        <v>8</v>
      </c>
      <c r="E77" s="66">
        <v>3.33</v>
      </c>
      <c r="F77" s="66">
        <v>55.83</v>
      </c>
      <c r="G77" s="66">
        <v>285</v>
      </c>
      <c r="H77" s="66">
        <v>0.1</v>
      </c>
      <c r="I77" s="66">
        <v>0</v>
      </c>
      <c r="J77" s="66">
        <v>0.02</v>
      </c>
      <c r="K77" s="66">
        <v>1.5</v>
      </c>
      <c r="L77" s="66">
        <v>15</v>
      </c>
      <c r="M77" s="66">
        <v>60</v>
      </c>
      <c r="N77" s="66">
        <v>11.67</v>
      </c>
      <c r="O77" s="66">
        <v>0.83</v>
      </c>
    </row>
    <row r="78" spans="1:15" ht="15.5">
      <c r="A78" s="16"/>
      <c r="B78" s="40" t="s">
        <v>30</v>
      </c>
      <c r="C78" s="67">
        <f>C72+C77</f>
        <v>350</v>
      </c>
      <c r="D78" s="68">
        <f t="shared" ref="D78:O78" si="2">D72+D77</f>
        <v>8.6300000000000008</v>
      </c>
      <c r="E78" s="68">
        <f t="shared" si="2"/>
        <v>3.58</v>
      </c>
      <c r="F78" s="68">
        <f t="shared" si="2"/>
        <v>83.58</v>
      </c>
      <c r="G78" s="68">
        <f t="shared" si="2"/>
        <v>401.25</v>
      </c>
      <c r="H78" s="68">
        <f t="shared" si="2"/>
        <v>0.14000000000000001</v>
      </c>
      <c r="I78" s="68">
        <f t="shared" si="2"/>
        <v>14.5</v>
      </c>
      <c r="J78" s="68">
        <f t="shared" si="2"/>
        <v>0.02</v>
      </c>
      <c r="K78" s="68">
        <f t="shared" si="2"/>
        <v>1.63</v>
      </c>
      <c r="L78" s="68">
        <f t="shared" si="2"/>
        <v>38.75</v>
      </c>
      <c r="M78" s="68">
        <f t="shared" si="2"/>
        <v>75</v>
      </c>
      <c r="N78" s="68">
        <f t="shared" si="2"/>
        <v>21.67</v>
      </c>
      <c r="O78" s="68">
        <f t="shared" si="2"/>
        <v>1.83</v>
      </c>
    </row>
    <row r="79" spans="1:15" ht="15.5">
      <c r="A79" s="16"/>
      <c r="B79" s="40" t="s">
        <v>39</v>
      </c>
      <c r="C79" s="69">
        <f t="shared" ref="C79:O79" si="3">C25+C69+C78</f>
        <v>1880</v>
      </c>
      <c r="D79" s="70">
        <f t="shared" si="3"/>
        <v>57.440000000000005</v>
      </c>
      <c r="E79" s="70">
        <f t="shared" si="3"/>
        <v>47.588999999999999</v>
      </c>
      <c r="F79" s="70">
        <f t="shared" si="3"/>
        <v>293.92</v>
      </c>
      <c r="G79" s="70">
        <f t="shared" si="3"/>
        <v>1843.2599999999998</v>
      </c>
      <c r="H79" s="70">
        <f t="shared" si="3"/>
        <v>0.77359999999999995</v>
      </c>
      <c r="I79" s="70">
        <f t="shared" si="3"/>
        <v>42.243000000000002</v>
      </c>
      <c r="J79" s="70">
        <f t="shared" si="3"/>
        <v>0.189</v>
      </c>
      <c r="K79" s="70">
        <f t="shared" si="3"/>
        <v>6.2030000000000003</v>
      </c>
      <c r="L79" s="70">
        <f t="shared" si="3"/>
        <v>381.35</v>
      </c>
      <c r="M79" s="70">
        <f t="shared" si="3"/>
        <v>774.21</v>
      </c>
      <c r="N79" s="70">
        <f t="shared" si="3"/>
        <v>210.22000000000003</v>
      </c>
      <c r="O79" s="70">
        <f t="shared" si="3"/>
        <v>15.961</v>
      </c>
    </row>
    <row r="80" spans="1:15" ht="15.5">
      <c r="A80" s="16"/>
      <c r="B80" s="40"/>
      <c r="C80" s="37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1:15" ht="15.5">
      <c r="A81" s="96"/>
      <c r="B81" s="96"/>
      <c r="C81" s="97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</sheetData>
  <mergeCells count="160">
    <mergeCell ref="J72:J76"/>
    <mergeCell ref="K72:K76"/>
    <mergeCell ref="L72:L76"/>
    <mergeCell ref="M72:M76"/>
    <mergeCell ref="N72:N76"/>
    <mergeCell ref="O72:O76"/>
    <mergeCell ref="O63:O66"/>
    <mergeCell ref="C71:O71"/>
    <mergeCell ref="A72:A76"/>
    <mergeCell ref="C72:C76"/>
    <mergeCell ref="D72:D76"/>
    <mergeCell ref="E72:E76"/>
    <mergeCell ref="F72:F76"/>
    <mergeCell ref="G72:G76"/>
    <mergeCell ref="H72:H76"/>
    <mergeCell ref="I72:I76"/>
    <mergeCell ref="G63:G66"/>
    <mergeCell ref="H63:H66"/>
    <mergeCell ref="I63:I66"/>
    <mergeCell ref="J63:J66"/>
    <mergeCell ref="K63:K66"/>
    <mergeCell ref="L63:L66"/>
    <mergeCell ref="K59:K62"/>
    <mergeCell ref="L59:L62"/>
    <mergeCell ref="M59:M62"/>
    <mergeCell ref="N59:N62"/>
    <mergeCell ref="O59:O62"/>
    <mergeCell ref="A63:A66"/>
    <mergeCell ref="C63:C66"/>
    <mergeCell ref="D63:D66"/>
    <mergeCell ref="E63:E66"/>
    <mergeCell ref="F63:F66"/>
    <mergeCell ref="N53:N58"/>
    <mergeCell ref="O53:O58"/>
    <mergeCell ref="A59:A62"/>
    <mergeCell ref="C59:C62"/>
    <mergeCell ref="D59:D62"/>
    <mergeCell ref="E59:E62"/>
    <mergeCell ref="F59:F62"/>
    <mergeCell ref="G59:G62"/>
    <mergeCell ref="H59:H62"/>
    <mergeCell ref="I59:I62"/>
    <mergeCell ref="O47:O52"/>
    <mergeCell ref="A53:A58"/>
    <mergeCell ref="C53:C58"/>
    <mergeCell ref="D53:D58"/>
    <mergeCell ref="E53:E58"/>
    <mergeCell ref="F53:F58"/>
    <mergeCell ref="G53:G58"/>
    <mergeCell ref="H53:H58"/>
    <mergeCell ref="I53:I58"/>
    <mergeCell ref="J53:J58"/>
    <mergeCell ref="O38:O46"/>
    <mergeCell ref="A47:A52"/>
    <mergeCell ref="C47:C52"/>
    <mergeCell ref="D47:D52"/>
    <mergeCell ref="E47:E52"/>
    <mergeCell ref="F47:F52"/>
    <mergeCell ref="G47:G52"/>
    <mergeCell ref="H47:H52"/>
    <mergeCell ref="I47:I52"/>
    <mergeCell ref="J47:J52"/>
    <mergeCell ref="F38:F46"/>
    <mergeCell ref="G38:G46"/>
    <mergeCell ref="H38:H46"/>
    <mergeCell ref="I38:I46"/>
    <mergeCell ref="J38:J46"/>
    <mergeCell ref="K38:K46"/>
    <mergeCell ref="G27:G37"/>
    <mergeCell ref="H27:H37"/>
    <mergeCell ref="I27:I37"/>
    <mergeCell ref="J27:J37"/>
    <mergeCell ref="K27:K37"/>
    <mergeCell ref="L27:L37"/>
    <mergeCell ref="K20:K21"/>
    <mergeCell ref="L20:L21"/>
    <mergeCell ref="M20:M21"/>
    <mergeCell ref="N20:N21"/>
    <mergeCell ref="O20:O21"/>
    <mergeCell ref="A27:A37"/>
    <mergeCell ref="C27:C37"/>
    <mergeCell ref="D27:D37"/>
    <mergeCell ref="E27:E37"/>
    <mergeCell ref="F27:F37"/>
    <mergeCell ref="M14:M19"/>
    <mergeCell ref="N14:N19"/>
    <mergeCell ref="O14:O19"/>
    <mergeCell ref="A20:A21"/>
    <mergeCell ref="C20:C21"/>
    <mergeCell ref="D20:D21"/>
    <mergeCell ref="E20:E21"/>
    <mergeCell ref="F20:F21"/>
    <mergeCell ref="G20:G21"/>
    <mergeCell ref="H20:H21"/>
    <mergeCell ref="O8:O13"/>
    <mergeCell ref="A14:A19"/>
    <mergeCell ref="C14:C19"/>
    <mergeCell ref="D14:D19"/>
    <mergeCell ref="E14:E19"/>
    <mergeCell ref="F14:F19"/>
    <mergeCell ref="G14:G19"/>
    <mergeCell ref="H14:H19"/>
    <mergeCell ref="I14:I19"/>
    <mergeCell ref="J14:J19"/>
    <mergeCell ref="A8:A13"/>
    <mergeCell ref="C8:C13"/>
    <mergeCell ref="D8:D13"/>
    <mergeCell ref="E8:E13"/>
    <mergeCell ref="F8:F13"/>
    <mergeCell ref="G8:G13"/>
    <mergeCell ref="H8:H13"/>
    <mergeCell ref="I8:I13"/>
    <mergeCell ref="J8:J13"/>
    <mergeCell ref="M63:M66"/>
    <mergeCell ref="N63:N66"/>
    <mergeCell ref="K53:K58"/>
    <mergeCell ref="L53:L58"/>
    <mergeCell ref="M53:M58"/>
    <mergeCell ref="J59:J62"/>
    <mergeCell ref="K47:K52"/>
    <mergeCell ref="L47:L52"/>
    <mergeCell ref="M47:M52"/>
    <mergeCell ref="N47:N52"/>
    <mergeCell ref="L38:L46"/>
    <mergeCell ref="M38:M46"/>
    <mergeCell ref="A38:A46"/>
    <mergeCell ref="C38:C46"/>
    <mergeCell ref="D38:D46"/>
    <mergeCell ref="E38:E46"/>
    <mergeCell ref="M27:M37"/>
    <mergeCell ref="N27:N37"/>
    <mergeCell ref="O27:O37"/>
    <mergeCell ref="N38:N46"/>
    <mergeCell ref="K14:K19"/>
    <mergeCell ref="L14:L19"/>
    <mergeCell ref="I20:I21"/>
    <mergeCell ref="J20:J21"/>
    <mergeCell ref="K8:K13"/>
    <mergeCell ref="L8:L13"/>
    <mergeCell ref="M8:M13"/>
    <mergeCell ref="N8:N13"/>
    <mergeCell ref="N4:N5"/>
    <mergeCell ref="O4:O5"/>
    <mergeCell ref="C7:O7"/>
    <mergeCell ref="L3:O3"/>
    <mergeCell ref="D4:D5"/>
    <mergeCell ref="E4:E5"/>
    <mergeCell ref="F4:F5"/>
    <mergeCell ref="H4:H5"/>
    <mergeCell ref="I4:I5"/>
    <mergeCell ref="J4:J5"/>
    <mergeCell ref="K4:K5"/>
    <mergeCell ref="L4:L5"/>
    <mergeCell ref="M4:M5"/>
    <mergeCell ref="A3:A5"/>
    <mergeCell ref="B3:B5"/>
    <mergeCell ref="C3:C5"/>
    <mergeCell ref="D3:F3"/>
    <mergeCell ref="G3:G5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2025-01-29T05:27:06Z</dcterms:modified>
</cp:coreProperties>
</file>